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750" activeTab="0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<sst xmlns="http://schemas.openxmlformats.org/spreadsheetml/2006/main" count="260" uniqueCount="143">
  <si>
    <t>2017年部门收支预算总表</t>
  </si>
  <si>
    <t>单位：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</si>
  <si>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</si>
  <si>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</si>
  <si>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</si>
  <si>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</si>
  <si>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</si>
  <si>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</si>
  <si>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</si>
  <si>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</si>
  <si>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</si>
  <si>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</si>
  <si>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</si>
  <si>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</si>
  <si>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</si>
  <si>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</si>
  <si>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</si>
  <si>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</si>
  <si>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</si>
  <si>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</si>
  <si>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</si>
  <si>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</si>
  <si>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</si>
  <si>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</si>
  <si>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</si>
  <si>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</si>
  <si>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</si>
  <si>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</si>
  <si>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</si>
  <si>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</si>
  <si>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</si>
  <si>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</si>
  <si>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</si>
  <si>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</si>
  <si>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</si>
  <si>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</si>
  <si>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</si>
  <si>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</si>
  <si>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</si>
  <si>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</si>
  <si>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</si>
  <si>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</si>
  <si>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</si>
  <si>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</si>
  <si>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2017年部门收入预算总表</t>
  </si>
  <si>
    <t>2017年部门支出预算总表</t>
  </si>
  <si>
    <t>2017年财政拨款收支预算总表</t>
  </si>
  <si>
    <t>2017年一般公共预算支出情况表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</si>
  <si>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</si>
  <si>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</si>
  <si>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</si>
  <si>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</si>
  <si>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</si>
  <si>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</si>
  <si>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</si>
  <si>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</si>
  <si>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</si>
  <si>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</si>
  <si>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合计</t>
  </si>
  <si>
    <t>一般公共服务支出</t>
  </si>
  <si>
    <t>29</t>
  </si>
  <si>
    <t>群众团体事务</t>
  </si>
  <si>
    <t>99</t>
  </si>
  <si>
    <t>其他群众团体事务支出</t>
  </si>
  <si>
    <t>其他一般公共服务支出</t>
  </si>
  <si>
    <t>208</t>
  </si>
  <si>
    <t>社会保障和就业支出</t>
  </si>
  <si>
    <t>05</t>
  </si>
  <si>
    <t>行政事业单位离退休</t>
  </si>
  <si>
    <t>机关事业单位基本养老保险缴费支出</t>
  </si>
  <si>
    <t>27</t>
  </si>
  <si>
    <t>财政对其他社会保险基金的补助</t>
  </si>
  <si>
    <t>01</t>
  </si>
  <si>
    <t>财政对失业保险基金的补助</t>
  </si>
  <si>
    <t>02</t>
  </si>
  <si>
    <t>财政对工伤保险基金的补助</t>
  </si>
  <si>
    <t>03</t>
  </si>
  <si>
    <t>财政对生育保险基金的补助</t>
  </si>
  <si>
    <t>210</t>
  </si>
  <si>
    <t>医疗卫生与计划生育支出</t>
  </si>
  <si>
    <t>医疗保障</t>
  </si>
  <si>
    <t>行政单位医疗</t>
  </si>
  <si>
    <t>事业单位医疗</t>
  </si>
  <si>
    <t>221</t>
  </si>
  <si>
    <t>住房保障支出</t>
  </si>
  <si>
    <t>住房改革支出</t>
  </si>
  <si>
    <t>住房公积金</t>
  </si>
  <si>
    <t>2017年一般公共预算基本支出情况表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</si>
  <si>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</si>
  <si>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</si>
  <si>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</si>
  <si>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</si>
  <si>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</si>
  <si>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</si>
  <si>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</si>
  <si>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</si>
  <si>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</si>
  <si>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</si>
  <si>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</si>
  <si>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</si>
  <si>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</si>
  <si>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</si>
  <si>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</si>
  <si>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</si>
  <si>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</si>
  <si>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</si>
  <si>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</si>
  <si>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</si>
  <si>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</si>
  <si>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</si>
  <si>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</si>
  <si>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</si>
  <si>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</si>
  <si>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</si>
  <si>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</si>
  <si>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</si>
  <si>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</si>
  <si>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</si>
  <si>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</si>
  <si>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</si>
  <si>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</si>
  <si>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</si>
  <si>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</si>
  <si>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</si>
  <si>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</si>
  <si>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</si>
  <si>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</si>
  <si>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</si>
  <si>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2017年“三公”经费预算表</t>
  </si>
  <si>
    <t xml:space="preserve">单位： 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</si>
  <si>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</si>
  <si>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</si>
  <si>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</si>
  <si>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</si>
  <si>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</si>
  <si>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</si>
  <si>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</si>
  <si>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</si>
  <si>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2017年政府性基金预算支出表</t>
  </si>
  <si>
    <t>科目名称</t>
  </si>
  <si>
    <t>本年政府性基金预算支出</t>
  </si>
  <si>
    <t>基本支出</t>
  </si>
  <si>
    <t>项目支出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</si>
</sst>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  <numFmt numFmtId="178" formatCode="#,##0.0_);[Red]\(#,##0.0\)"/>
    <numFmt numFmtId="179" formatCode="* #,##0.00;* \-#,##0.00;* &quot;&quot;??;@"/>
    <numFmt numFmtId="180" formatCode="#,##0.0"/>
    <numFmt numFmtId="181" formatCode="#,##0.0_ "/>
    <numFmt numFmtId="182" formatCode="00"/>
    <numFmt numFmtId="183" formatCode="0000"/>
    <numFmt numFmtId="184" formatCode="0_ "/>
  </numFmts>
  <fonts count="28"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2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1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6" fontId="0" fillId="2" borderId="10" xfId="63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77" fontId="0" fillId="2" borderId="10" xfId="63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/>
    </xf>
    <xf numFmtId="178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9" fontId="2" fillId="0" borderId="0" xfId="0" applyNumberFormat="1" applyFont="1" applyFill="1" applyAlignment="1" applyProtection="1">
      <alignment horizontal="center" vertical="center"/>
      <protection/>
    </xf>
    <xf numFmtId="178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Alignment="1">
      <alignment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82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9" fontId="6" fillId="0" borderId="0" xfId="0" applyNumberFormat="1" applyFont="1" applyFill="1" applyAlignment="1" applyProtection="1">
      <alignment horizontal="center" vertical="center"/>
      <protection/>
    </xf>
    <xf numFmtId="179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horizontal="centerContinuous" vertical="center"/>
      <protection/>
    </xf>
    <xf numFmtId="179" fontId="6" fillId="0" borderId="14" xfId="0" applyNumberFormat="1" applyFont="1" applyFill="1" applyBorder="1" applyAlignment="1" applyProtection="1">
      <alignment vertical="center" wrapText="1"/>
      <protection/>
    </xf>
    <xf numFmtId="179" fontId="6" fillId="0" borderId="14" xfId="0" applyNumberFormat="1" applyFont="1" applyFill="1" applyBorder="1" applyAlignment="1" applyProtection="1">
      <alignment horizontal="center" vertical="center" wrapText="1"/>
      <protection/>
    </xf>
    <xf numFmtId="178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79" fontId="6" fillId="0" borderId="17" xfId="0" applyNumberFormat="1" applyFont="1" applyFill="1" applyBorder="1" applyAlignment="1" applyProtection="1">
      <alignment vertical="center"/>
      <protection/>
    </xf>
    <xf numFmtId="18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vertical="center" wrapText="1"/>
    </xf>
    <xf numFmtId="17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2" borderId="17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16" xfId="0" applyNumberFormat="1" applyFont="1" applyFill="1" applyBorder="1" applyAlignment="1" applyProtection="1">
      <alignment horizontal="left" vertical="center" wrapText="1"/>
      <protection/>
    </xf>
    <xf numFmtId="180" fontId="6" fillId="0" borderId="13" xfId="0" applyNumberFormat="1" applyFont="1" applyFill="1" applyBorder="1" applyAlignment="1" applyProtection="1">
      <alignment horizontal="right" vertical="center"/>
      <protection/>
    </xf>
    <xf numFmtId="179" fontId="6" fillId="0" borderId="12" xfId="0" applyNumberFormat="1" applyFont="1" applyFill="1" applyBorder="1" applyAlignment="1" applyProtection="1">
      <alignment horizontal="left" vertical="center" wrapText="1"/>
      <protection/>
    </xf>
    <xf numFmtId="180" fontId="6" fillId="0" borderId="15" xfId="0" applyNumberFormat="1" applyFont="1" applyFill="1" applyBorder="1" applyAlignment="1" applyProtection="1">
      <alignment horizontal="right" vertical="center"/>
      <protection/>
    </xf>
    <xf numFmtId="49" fontId="6" fillId="2" borderId="17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180" fontId="6" fillId="0" borderId="0" xfId="0" applyNumberFormat="1" applyFont="1" applyFill="1" applyAlignment="1" applyProtection="1">
      <alignment/>
      <protection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179" fontId="6" fillId="0" borderId="1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 vertical="center"/>
    </xf>
    <xf numFmtId="184" fontId="6" fillId="0" borderId="17" xfId="0" applyNumberFormat="1" applyFont="1" applyFill="1" applyBorder="1" applyAlignment="1" applyProtection="1">
      <alignment vertical="center"/>
      <protection locked="0"/>
    </xf>
    <xf numFmtId="179" fontId="6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4" xfId="0" applyFont="1" applyBorder="1" applyAlignment="1">
      <alignment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179" fontId="6" fillId="0" borderId="10" xfId="0" applyNumberFormat="1" applyFont="1" applyFill="1" applyBorder="1" applyAlignment="1" applyProtection="1">
      <alignment horizontal="left" vertical="center"/>
      <protection/>
    </xf>
    <xf numFmtId="179" fontId="6" fillId="0" borderId="10" xfId="0" applyNumberFormat="1" applyFont="1" applyFill="1" applyBorder="1" applyAlignment="1" applyProtection="1">
      <alignment horizontal="left" vertical="center" wrapText="1"/>
      <protection/>
    </xf>
    <xf numFmtId="184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F4B13E29A0421FAE0430A08200E21F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tabSelected="1" workbookViewId="0" topLeftCell="A1">
      <selection activeCell="F11" sqref="F11"/>
    </sheetView>
  </sheetViews>
  <sheetFormatPr defaultColWidth="8" defaultRowHeight="20.25" customHeight="1"/>
  <cols>
    <col min="1" max="1" width="41.5" style="59" customWidth="1"/>
    <col min="2" max="2" width="13" style="59" customWidth="1"/>
    <col min="3" max="3" width="40.66015625" style="59" customWidth="1"/>
    <col min="4" max="4" width="12.66015625" style="59" customWidth="1"/>
    <col min="5" max="5" width="32.33203125" style="59" customWidth="1"/>
    <col min="6" max="6" width="11.66015625" style="59" customWidth="1"/>
    <col min="7" max="7" width="9.5" style="59" customWidth="1"/>
    <col min="8" max="247" width="7.83203125" style="59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6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61" t="s">
        <v>0</v>
      </c>
      <c r="B2" s="61"/>
      <c r="C2" s="61"/>
      <c r="D2" s="61"/>
      <c r="E2" s="61"/>
      <c r="F2" s="61"/>
      <c r="G2" s="6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110" t="s">
        <v>1</v>
      </c>
      <c r="B3" s="64"/>
      <c r="C3" s="64"/>
      <c r="D3" s="64"/>
      <c r="E3" s="65"/>
      <c r="F3" s="66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67" t="s">
        <v>3</v>
      </c>
      <c r="B4" s="68"/>
      <c r="C4" s="67" t="s">
        <v>4</v>
      </c>
      <c r="D4" s="67"/>
      <c r="E4" s="67"/>
      <c r="F4" s="6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69" t="s">
        <v>5</v>
      </c>
      <c r="B5" s="70" t="s">
        <v>6</v>
      </c>
      <c r="C5" s="43" t="s">
        <v>7</v>
      </c>
      <c r="D5" s="43" t="s">
        <v>8</v>
      </c>
      <c r="E5" s="43" t="s">
        <v>9</v>
      </c>
      <c r="F5" s="71" t="s">
        <v>8</v>
      </c>
      <c r="G5" s="7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73" t="s">
        <v>10</v>
      </c>
      <c r="B6" s="74">
        <v>538.8</v>
      </c>
      <c r="C6" s="75" t="s">
        <v>11</v>
      </c>
      <c r="D6" s="74">
        <v>460.6</v>
      </c>
      <c r="E6" s="76" t="s">
        <v>12</v>
      </c>
      <c r="F6" s="74">
        <v>249.2</v>
      </c>
      <c r="G6" s="7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77" t="s">
        <v>13</v>
      </c>
      <c r="B7" s="74">
        <v>0</v>
      </c>
      <c r="C7" s="75" t="s">
        <v>14</v>
      </c>
      <c r="D7" s="74"/>
      <c r="E7" s="78" t="s">
        <v>15</v>
      </c>
      <c r="F7" s="74">
        <v>23.2</v>
      </c>
      <c r="G7" s="7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79" t="s">
        <v>16</v>
      </c>
      <c r="B8" s="74">
        <v>0</v>
      </c>
      <c r="C8" s="75" t="s">
        <v>17</v>
      </c>
      <c r="D8" s="74"/>
      <c r="E8" s="78" t="s">
        <v>18</v>
      </c>
      <c r="F8" s="74">
        <v>259.4</v>
      </c>
      <c r="G8" s="7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73" t="s">
        <v>19</v>
      </c>
      <c r="B9" s="80">
        <v>0</v>
      </c>
      <c r="C9" s="75" t="s">
        <v>20</v>
      </c>
      <c r="D9" s="74"/>
      <c r="E9" s="81" t="s">
        <v>21</v>
      </c>
      <c r="F9" s="80">
        <v>7</v>
      </c>
      <c r="G9" s="7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73" t="s">
        <v>22</v>
      </c>
      <c r="B10" s="82">
        <v>0</v>
      </c>
      <c r="C10" s="75" t="s">
        <v>23</v>
      </c>
      <c r="D10" s="74"/>
      <c r="E10" s="83"/>
      <c r="F10" s="82"/>
      <c r="G10" s="7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77" t="s">
        <v>24</v>
      </c>
      <c r="B11" s="84">
        <v>0</v>
      </c>
      <c r="C11" s="75" t="s">
        <v>25</v>
      </c>
      <c r="D11" s="74">
        <v>39.1</v>
      </c>
      <c r="E11" s="83"/>
      <c r="F11" s="80"/>
      <c r="G11" s="7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85" t="s">
        <v>26</v>
      </c>
      <c r="B12" s="74">
        <v>0</v>
      </c>
      <c r="C12" s="75" t="s">
        <v>27</v>
      </c>
      <c r="D12" s="74">
        <v>16.8</v>
      </c>
      <c r="E12" s="86"/>
      <c r="F12" s="80"/>
      <c r="G12" s="8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85" t="s">
        <v>28</v>
      </c>
      <c r="B13" s="74">
        <v>0</v>
      </c>
      <c r="C13" s="75" t="s">
        <v>29</v>
      </c>
      <c r="D13" s="74"/>
      <c r="E13" s="86"/>
      <c r="F13" s="80"/>
      <c r="G13" s="7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88" t="s">
        <v>30</v>
      </c>
      <c r="B14" s="74">
        <v>0</v>
      </c>
      <c r="C14" s="75" t="s">
        <v>31</v>
      </c>
      <c r="D14" s="74"/>
      <c r="E14" s="89"/>
      <c r="F14" s="80"/>
      <c r="G14" s="8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73"/>
      <c r="B15" s="80">
        <v>0</v>
      </c>
      <c r="C15" s="75" t="s">
        <v>32</v>
      </c>
      <c r="D15" s="74"/>
      <c r="E15" s="89"/>
      <c r="F15" s="80"/>
      <c r="G15" s="7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90"/>
      <c r="B16" s="91"/>
      <c r="C16" s="92" t="s">
        <v>33</v>
      </c>
      <c r="D16" s="74"/>
      <c r="E16" s="86"/>
      <c r="F16" s="80"/>
      <c r="G16" s="7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67"/>
      <c r="B17" s="80"/>
      <c r="C17" s="93" t="s">
        <v>34</v>
      </c>
      <c r="D17" s="74"/>
      <c r="E17" s="94"/>
      <c r="F17" s="95"/>
      <c r="G17" s="7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96"/>
      <c r="B18" s="96"/>
      <c r="C18" s="93" t="s">
        <v>35</v>
      </c>
      <c r="D18" s="74"/>
      <c r="E18" s="86"/>
      <c r="F18" s="9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96"/>
      <c r="B19" s="96"/>
      <c r="C19" s="93" t="s">
        <v>36</v>
      </c>
      <c r="D19" s="74"/>
      <c r="E19" s="89"/>
      <c r="F19" s="96"/>
      <c r="G19" s="7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97"/>
      <c r="B20" s="96"/>
      <c r="C20" s="93" t="s">
        <v>37</v>
      </c>
      <c r="D20" s="74">
        <v>22.3</v>
      </c>
      <c r="E20" s="89"/>
      <c r="F20" s="9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96"/>
      <c r="B21" s="96"/>
      <c r="C21" s="93" t="s">
        <v>38</v>
      </c>
      <c r="D21" s="74"/>
      <c r="E21" s="86"/>
      <c r="F21" s="96"/>
    </row>
    <row r="22" spans="1:6" ht="20.25" customHeight="1">
      <c r="A22" s="96"/>
      <c r="B22" s="96"/>
      <c r="C22" s="98" t="s">
        <v>39</v>
      </c>
      <c r="D22" s="74"/>
      <c r="E22" s="86"/>
      <c r="F22" s="96"/>
    </row>
    <row r="23" spans="1:6" ht="20.25" customHeight="1">
      <c r="A23" s="96"/>
      <c r="B23" s="96"/>
      <c r="C23" s="93" t="s">
        <v>40</v>
      </c>
      <c r="D23" s="74"/>
      <c r="E23" s="89"/>
      <c r="F23" s="96"/>
    </row>
    <row r="24" spans="1:6" ht="20.25" customHeight="1">
      <c r="A24" s="96"/>
      <c r="B24" s="99"/>
      <c r="C24" s="92" t="s">
        <v>41</v>
      </c>
      <c r="D24" s="74"/>
      <c r="E24" s="86"/>
      <c r="F24" s="99"/>
    </row>
    <row r="25" spans="1:6" ht="20.25" customHeight="1">
      <c r="A25" s="100" t="s">
        <v>42</v>
      </c>
      <c r="B25" s="80">
        <f aca="true" t="shared" si="0" ref="B25:F25">SUM(B6:B24)</f>
        <v>538.8</v>
      </c>
      <c r="C25" s="101" t="s">
        <v>43</v>
      </c>
      <c r="D25" s="80">
        <f t="shared" si="0"/>
        <v>538.8</v>
      </c>
      <c r="E25" s="101" t="s">
        <v>43</v>
      </c>
      <c r="F25" s="80">
        <f t="shared" si="0"/>
        <v>538.8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B21" sqref="B21"/>
    </sheetView>
  </sheetViews>
  <sheetFormatPr defaultColWidth="8" defaultRowHeight="20.25" customHeight="1"/>
  <cols>
    <col min="1" max="1" width="41.5" style="59" customWidth="1"/>
    <col min="2" max="2" width="22" style="59" customWidth="1"/>
    <col min="3" max="242" width="7.83203125" style="59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61" t="s">
        <v>44</v>
      </c>
      <c r="B2" s="61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63" t="s">
        <v>1</v>
      </c>
      <c r="B3" s="66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67" t="s">
        <v>3</v>
      </c>
      <c r="B4" s="68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69" t="s">
        <v>5</v>
      </c>
      <c r="B5" s="70" t="s">
        <v>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73" t="s">
        <v>10</v>
      </c>
      <c r="B6" s="74">
        <v>538.8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77" t="s">
        <v>13</v>
      </c>
      <c r="B7" s="74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79" t="s">
        <v>16</v>
      </c>
      <c r="B8" s="7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73" t="s">
        <v>19</v>
      </c>
      <c r="B9" s="80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73" t="s">
        <v>22</v>
      </c>
      <c r="B10" s="82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77" t="s">
        <v>24</v>
      </c>
      <c r="B11" s="84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85" t="s">
        <v>26</v>
      </c>
      <c r="B12" s="74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85" t="s">
        <v>28</v>
      </c>
      <c r="B13" s="74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88" t="s">
        <v>30</v>
      </c>
      <c r="B14" s="7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73"/>
      <c r="B15" s="80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90"/>
      <c r="B16" s="91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67"/>
      <c r="B17" s="80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96"/>
      <c r="B18" s="96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96"/>
      <c r="B19" s="96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97"/>
      <c r="B20" s="96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96"/>
      <c r="B21" s="96"/>
    </row>
    <row r="22" spans="1:2" ht="20.25" customHeight="1">
      <c r="A22" s="96"/>
      <c r="B22" s="96"/>
    </row>
    <row r="23" spans="1:2" ht="20.25" customHeight="1">
      <c r="A23" s="96"/>
      <c r="B23" s="96"/>
    </row>
    <row r="24" spans="1:2" ht="20.25" customHeight="1">
      <c r="A24" s="96"/>
      <c r="B24" s="99"/>
    </row>
    <row r="25" spans="1:2" ht="20.25" customHeight="1">
      <c r="A25" s="100" t="s">
        <v>42</v>
      </c>
      <c r="B25" s="80">
        <v>538.8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B12" sqref="B12"/>
    </sheetView>
  </sheetViews>
  <sheetFormatPr defaultColWidth="8" defaultRowHeight="20.25" customHeight="1"/>
  <cols>
    <col min="1" max="1" width="40.66015625" style="59" customWidth="1"/>
    <col min="2" max="2" width="12.66015625" style="59" customWidth="1"/>
    <col min="3" max="3" width="32.33203125" style="59" customWidth="1"/>
    <col min="4" max="4" width="11.66015625" style="59" customWidth="1"/>
    <col min="5" max="5" width="9.5" style="59" customWidth="1"/>
    <col min="6" max="245" width="7.83203125" style="59" customWidth="1"/>
    <col min="246" max="16384" width="7.83203125" style="0" customWidth="1"/>
  </cols>
  <sheetData>
    <row r="1" spans="1:245" ht="18" customHeight="1">
      <c r="A1"/>
      <c r="B1"/>
      <c r="C1"/>
      <c r="D1" s="60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61" t="s">
        <v>45</v>
      </c>
      <c r="B2" s="61"/>
      <c r="C2" s="61"/>
      <c r="D2" s="61"/>
      <c r="E2" s="6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63" t="s">
        <v>1</v>
      </c>
      <c r="B3" s="64"/>
      <c r="C3" s="65"/>
      <c r="D3" s="66" t="s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67" t="s">
        <v>4</v>
      </c>
      <c r="B4" s="67"/>
      <c r="C4" s="67"/>
      <c r="D4" s="6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102" t="s">
        <v>7</v>
      </c>
      <c r="B5" s="102" t="s">
        <v>8</v>
      </c>
      <c r="C5" s="102" t="s">
        <v>9</v>
      </c>
      <c r="D5" s="103" t="s">
        <v>8</v>
      </c>
      <c r="E5" s="7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04" t="s">
        <v>11</v>
      </c>
      <c r="B6" s="80">
        <v>460.6</v>
      </c>
      <c r="C6" s="105" t="s">
        <v>12</v>
      </c>
      <c r="D6" s="74">
        <v>249.2</v>
      </c>
      <c r="E6" s="7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104" t="s">
        <v>14</v>
      </c>
      <c r="B7" s="80"/>
      <c r="C7" s="106" t="s">
        <v>15</v>
      </c>
      <c r="D7" s="74">
        <v>23.2</v>
      </c>
      <c r="E7" s="7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104" t="s">
        <v>17</v>
      </c>
      <c r="B8" s="80"/>
      <c r="C8" s="106" t="s">
        <v>18</v>
      </c>
      <c r="D8" s="74">
        <v>259.4</v>
      </c>
      <c r="E8" s="7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104" t="s">
        <v>20</v>
      </c>
      <c r="B9" s="80"/>
      <c r="C9" s="107" t="s">
        <v>21</v>
      </c>
      <c r="D9" s="80">
        <v>7</v>
      </c>
      <c r="E9" s="7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104" t="s">
        <v>23</v>
      </c>
      <c r="B10" s="80"/>
      <c r="C10" s="107"/>
      <c r="D10" s="80"/>
      <c r="E10" s="7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104" t="s">
        <v>25</v>
      </c>
      <c r="B11" s="80">
        <v>39.1</v>
      </c>
      <c r="C11" s="107"/>
      <c r="D11" s="80"/>
      <c r="E11" s="7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104" t="s">
        <v>27</v>
      </c>
      <c r="B12" s="80">
        <v>16.8</v>
      </c>
      <c r="C12" s="97"/>
      <c r="D12" s="80"/>
      <c r="E12" s="87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104" t="s">
        <v>29</v>
      </c>
      <c r="B13" s="80"/>
      <c r="C13" s="97"/>
      <c r="D13" s="80"/>
      <c r="E13" s="7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104" t="s">
        <v>31</v>
      </c>
      <c r="B14" s="80"/>
      <c r="C14" s="96"/>
      <c r="D14" s="80"/>
      <c r="E14" s="87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104" t="s">
        <v>32</v>
      </c>
      <c r="B15" s="80"/>
      <c r="C15" s="96"/>
      <c r="D15" s="80"/>
      <c r="E15" s="7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104" t="s">
        <v>33</v>
      </c>
      <c r="B16" s="80"/>
      <c r="C16" s="97"/>
      <c r="D16" s="80"/>
      <c r="E16" s="72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108" t="s">
        <v>34</v>
      </c>
      <c r="B17" s="80"/>
      <c r="C17" s="67"/>
      <c r="D17" s="95"/>
      <c r="E17" s="7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108" t="s">
        <v>35</v>
      </c>
      <c r="B18" s="80"/>
      <c r="C18" s="97"/>
      <c r="D18" s="96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108" t="s">
        <v>36</v>
      </c>
      <c r="B19" s="80"/>
      <c r="C19" s="96"/>
      <c r="D19" s="96"/>
      <c r="E19" s="7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108" t="s">
        <v>37</v>
      </c>
      <c r="B20" s="80">
        <v>22.3</v>
      </c>
      <c r="C20" s="96"/>
      <c r="D20" s="96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108" t="s">
        <v>38</v>
      </c>
      <c r="B21" s="80"/>
      <c r="C21" s="97"/>
      <c r="D21" s="96"/>
    </row>
    <row r="22" spans="1:4" ht="20.25" customHeight="1">
      <c r="A22" s="109" t="s">
        <v>39</v>
      </c>
      <c r="B22" s="80"/>
      <c r="C22" s="97"/>
      <c r="D22" s="96"/>
    </row>
    <row r="23" spans="1:4" ht="20.25" customHeight="1">
      <c r="A23" s="108" t="s">
        <v>40</v>
      </c>
      <c r="B23" s="80"/>
      <c r="C23" s="96"/>
      <c r="D23" s="96"/>
    </row>
    <row r="24" spans="1:4" ht="20.25" customHeight="1">
      <c r="A24" s="104" t="s">
        <v>41</v>
      </c>
      <c r="B24" s="80"/>
      <c r="C24" s="97"/>
      <c r="D24" s="96"/>
    </row>
    <row r="25" spans="1:4" ht="20.25" customHeight="1">
      <c r="A25" s="67" t="s">
        <v>43</v>
      </c>
      <c r="B25" s="80">
        <f>SUM(B6:B24)</f>
        <v>538.8</v>
      </c>
      <c r="C25" s="101" t="s">
        <v>43</v>
      </c>
      <c r="D25" s="80">
        <f>SUM(D6:D24)</f>
        <v>538.8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F12" sqref="F12"/>
    </sheetView>
  </sheetViews>
  <sheetFormatPr defaultColWidth="8" defaultRowHeight="20.25" customHeight="1"/>
  <cols>
    <col min="1" max="1" width="41.5" style="59" customWidth="1"/>
    <col min="2" max="2" width="13" style="59" customWidth="1"/>
    <col min="3" max="3" width="40.66015625" style="59" customWidth="1"/>
    <col min="4" max="4" width="12.66015625" style="59" customWidth="1"/>
    <col min="5" max="5" width="32.33203125" style="59" customWidth="1"/>
    <col min="6" max="6" width="11.66015625" style="59" customWidth="1"/>
    <col min="7" max="7" width="9.5" style="59" customWidth="1"/>
    <col min="8" max="247" width="7.83203125" style="59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6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61" t="s">
        <v>46</v>
      </c>
      <c r="B2" s="61"/>
      <c r="C2" s="61"/>
      <c r="D2" s="61"/>
      <c r="E2" s="61"/>
      <c r="F2" s="61"/>
      <c r="G2" s="6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63" t="s">
        <v>1</v>
      </c>
      <c r="B3" s="64"/>
      <c r="C3" s="64"/>
      <c r="D3" s="64"/>
      <c r="E3" s="65"/>
      <c r="F3" s="66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67" t="s">
        <v>3</v>
      </c>
      <c r="B4" s="68"/>
      <c r="C4" s="67" t="s">
        <v>4</v>
      </c>
      <c r="D4" s="67"/>
      <c r="E4" s="67"/>
      <c r="F4" s="67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69" t="s">
        <v>5</v>
      </c>
      <c r="B5" s="70" t="s">
        <v>6</v>
      </c>
      <c r="C5" s="43" t="s">
        <v>7</v>
      </c>
      <c r="D5" s="43" t="s">
        <v>8</v>
      </c>
      <c r="E5" s="43" t="s">
        <v>9</v>
      </c>
      <c r="F5" s="71" t="s">
        <v>8</v>
      </c>
      <c r="G5" s="72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73" t="s">
        <v>10</v>
      </c>
      <c r="B6" s="74">
        <v>538.8</v>
      </c>
      <c r="C6" s="75" t="s">
        <v>11</v>
      </c>
      <c r="D6" s="74">
        <v>460.6</v>
      </c>
      <c r="E6" s="76" t="s">
        <v>12</v>
      </c>
      <c r="F6" s="74">
        <v>249.2</v>
      </c>
      <c r="G6" s="7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77" t="s">
        <v>13</v>
      </c>
      <c r="B7" s="74"/>
      <c r="C7" s="75" t="s">
        <v>14</v>
      </c>
      <c r="D7" s="74"/>
      <c r="E7" s="78" t="s">
        <v>15</v>
      </c>
      <c r="F7" s="74">
        <v>23.2</v>
      </c>
      <c r="G7" s="7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79" t="s">
        <v>16</v>
      </c>
      <c r="B8" s="74"/>
      <c r="C8" s="75" t="s">
        <v>17</v>
      </c>
      <c r="D8" s="74"/>
      <c r="E8" s="78" t="s">
        <v>18</v>
      </c>
      <c r="F8" s="74">
        <v>259.4</v>
      </c>
      <c r="G8" s="7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73" t="s">
        <v>19</v>
      </c>
      <c r="B9" s="80"/>
      <c r="C9" s="75" t="s">
        <v>20</v>
      </c>
      <c r="D9" s="74"/>
      <c r="E9" s="81" t="s">
        <v>21</v>
      </c>
      <c r="F9" s="80">
        <v>7</v>
      </c>
      <c r="G9" s="7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73" t="s">
        <v>22</v>
      </c>
      <c r="B10" s="82"/>
      <c r="C10" s="75" t="s">
        <v>23</v>
      </c>
      <c r="D10" s="74"/>
      <c r="E10" s="83"/>
      <c r="F10" s="82"/>
      <c r="G10" s="7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77" t="s">
        <v>24</v>
      </c>
      <c r="B11" s="84"/>
      <c r="C11" s="75" t="s">
        <v>25</v>
      </c>
      <c r="D11" s="74">
        <v>39.1</v>
      </c>
      <c r="E11" s="83"/>
      <c r="F11" s="80"/>
      <c r="G11" s="7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85" t="s">
        <v>26</v>
      </c>
      <c r="B12" s="74"/>
      <c r="C12" s="75" t="s">
        <v>27</v>
      </c>
      <c r="D12" s="74">
        <v>16.8</v>
      </c>
      <c r="E12" s="86"/>
      <c r="F12" s="80"/>
      <c r="G12" s="8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85" t="s">
        <v>28</v>
      </c>
      <c r="B13" s="74"/>
      <c r="C13" s="75" t="s">
        <v>29</v>
      </c>
      <c r="D13" s="74"/>
      <c r="E13" s="86"/>
      <c r="F13" s="80"/>
      <c r="G13" s="72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88" t="s">
        <v>30</v>
      </c>
      <c r="B14" s="74"/>
      <c r="C14" s="75" t="s">
        <v>31</v>
      </c>
      <c r="D14" s="74"/>
      <c r="E14" s="89"/>
      <c r="F14" s="80"/>
      <c r="G14" s="8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73"/>
      <c r="B15" s="80"/>
      <c r="C15" s="75" t="s">
        <v>32</v>
      </c>
      <c r="D15" s="74"/>
      <c r="E15" s="89"/>
      <c r="F15" s="80"/>
      <c r="G15" s="7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90"/>
      <c r="B16" s="91"/>
      <c r="C16" s="92" t="s">
        <v>33</v>
      </c>
      <c r="D16" s="74"/>
      <c r="E16" s="86"/>
      <c r="F16" s="80"/>
      <c r="G16" s="72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67"/>
      <c r="B17" s="80"/>
      <c r="C17" s="93" t="s">
        <v>34</v>
      </c>
      <c r="D17" s="74"/>
      <c r="E17" s="94"/>
      <c r="F17" s="95"/>
      <c r="G17" s="72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96"/>
      <c r="B18" s="96"/>
      <c r="C18" s="93" t="s">
        <v>35</v>
      </c>
      <c r="D18" s="74"/>
      <c r="E18" s="86"/>
      <c r="F18" s="9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96"/>
      <c r="B19" s="96"/>
      <c r="C19" s="93" t="s">
        <v>36</v>
      </c>
      <c r="D19" s="74"/>
      <c r="E19" s="89"/>
      <c r="F19" s="96"/>
      <c r="G19" s="72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97"/>
      <c r="B20" s="96"/>
      <c r="C20" s="93" t="s">
        <v>37</v>
      </c>
      <c r="D20" s="74">
        <v>22.3</v>
      </c>
      <c r="E20" s="89"/>
      <c r="F20" s="9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96"/>
      <c r="B21" s="96"/>
      <c r="C21" s="93" t="s">
        <v>38</v>
      </c>
      <c r="D21" s="74"/>
      <c r="E21" s="86"/>
      <c r="F21" s="96"/>
    </row>
    <row r="22" spans="1:6" ht="20.25" customHeight="1">
      <c r="A22" s="96"/>
      <c r="B22" s="96"/>
      <c r="C22" s="98" t="s">
        <v>39</v>
      </c>
      <c r="D22" s="74"/>
      <c r="E22" s="86"/>
      <c r="F22" s="96"/>
    </row>
    <row r="23" spans="1:6" ht="20.25" customHeight="1">
      <c r="A23" s="96"/>
      <c r="B23" s="96"/>
      <c r="C23" s="93" t="s">
        <v>40</v>
      </c>
      <c r="D23" s="74"/>
      <c r="E23" s="89"/>
      <c r="F23" s="96"/>
    </row>
    <row r="24" spans="1:6" ht="20.25" customHeight="1">
      <c r="A24" s="96"/>
      <c r="B24" s="99"/>
      <c r="C24" s="92" t="s">
        <v>41</v>
      </c>
      <c r="D24" s="74"/>
      <c r="E24" s="86"/>
      <c r="F24" s="99"/>
    </row>
    <row r="25" spans="1:6" ht="20.25" customHeight="1">
      <c r="A25" s="100" t="s">
        <v>42</v>
      </c>
      <c r="B25" s="80">
        <f aca="true" t="shared" si="0" ref="B25:F25">SUM(B6:B24)</f>
        <v>538.8</v>
      </c>
      <c r="C25" s="101" t="s">
        <v>43</v>
      </c>
      <c r="D25" s="80">
        <f t="shared" si="0"/>
        <v>538.8</v>
      </c>
      <c r="E25" s="101" t="s">
        <v>43</v>
      </c>
      <c r="F25" s="80">
        <f t="shared" si="0"/>
        <v>538.8</v>
      </c>
    </row>
  </sheetData>
  <sheetProtection/>
  <mergeCells count="3">
    <mergeCell ref="A2:F2"/>
    <mergeCell ref="A4:B4"/>
    <mergeCell ref="C4:F4"/>
  </mergeCells>
  <printOptions/>
  <pageMargins left="0.75" right="0.75" top="0" bottom="0.02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I8" sqref="I8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47"/>
      <c r="B1" s="47"/>
      <c r="C1" s="48"/>
      <c r="D1" s="49"/>
      <c r="E1" s="18"/>
      <c r="F1" s="18"/>
      <c r="G1" s="19"/>
      <c r="H1" s="19"/>
    </row>
    <row r="2" spans="1:9" ht="20.25" customHeight="1">
      <c r="A2" s="20" t="s">
        <v>47</v>
      </c>
      <c r="B2" s="20"/>
      <c r="C2" s="20"/>
      <c r="D2" s="20"/>
      <c r="E2" s="20"/>
      <c r="F2" s="20"/>
      <c r="G2" s="20"/>
      <c r="H2" s="20"/>
      <c r="I2" s="20"/>
    </row>
    <row r="3" spans="1:9" ht="20.25" customHeight="1">
      <c r="A3" s="9" t="s">
        <v>1</v>
      </c>
      <c r="B3" s="9"/>
      <c r="C3" s="9"/>
      <c r="D3" s="9"/>
      <c r="E3" s="9"/>
      <c r="F3" s="21"/>
      <c r="G3" s="22"/>
      <c r="I3" t="s">
        <v>2</v>
      </c>
    </row>
    <row r="4" spans="1:9" ht="15" customHeight="1">
      <c r="A4" s="34" t="s">
        <v>48</v>
      </c>
      <c r="B4" s="34"/>
      <c r="C4" s="34"/>
      <c r="D4" s="34" t="s">
        <v>49</v>
      </c>
      <c r="E4" s="23" t="s">
        <v>50</v>
      </c>
      <c r="F4" s="50" t="s">
        <v>51</v>
      </c>
      <c r="G4" s="29" t="s">
        <v>52</v>
      </c>
      <c r="H4" s="29" t="s">
        <v>53</v>
      </c>
      <c r="I4" s="29" t="s">
        <v>54</v>
      </c>
    </row>
    <row r="5" spans="1:9" ht="15" customHeight="1">
      <c r="A5" s="26"/>
      <c r="B5" s="26"/>
      <c r="C5" s="26"/>
      <c r="D5" s="26"/>
      <c r="E5" s="26"/>
      <c r="F5" s="51"/>
      <c r="G5" s="33"/>
      <c r="H5" s="33"/>
      <c r="I5" s="33"/>
    </row>
    <row r="6" spans="1:9" ht="17.25" customHeight="1">
      <c r="A6" s="52" t="s">
        <v>55</v>
      </c>
      <c r="B6" s="53" t="s">
        <v>56</v>
      </c>
      <c r="C6" s="53" t="s">
        <v>57</v>
      </c>
      <c r="D6" s="26"/>
      <c r="E6" s="26"/>
      <c r="F6" s="51"/>
      <c r="G6" s="33"/>
      <c r="H6" s="33"/>
      <c r="I6" s="33"/>
    </row>
    <row r="7" spans="1:9" ht="11.25" customHeight="1">
      <c r="A7" s="52"/>
      <c r="B7" s="53"/>
      <c r="C7" s="53"/>
      <c r="D7" s="26"/>
      <c r="E7" s="26"/>
      <c r="F7" s="54"/>
      <c r="G7" s="34"/>
      <c r="H7" s="34"/>
      <c r="I7" s="34"/>
    </row>
    <row r="8" spans="1:9" ht="18.75" customHeight="1">
      <c r="A8" s="52"/>
      <c r="B8" s="53"/>
      <c r="C8" s="53"/>
      <c r="D8" s="26" t="s">
        <v>58</v>
      </c>
      <c r="E8" s="35">
        <f>SUM(F8:I8)</f>
        <v>538.8</v>
      </c>
      <c r="F8" s="35">
        <f>SUM(F9:F27)</f>
        <v>249.20000000000002</v>
      </c>
      <c r="G8" s="35">
        <f>SUM(G9:G27)</f>
        <v>23.2</v>
      </c>
      <c r="H8" s="35">
        <f>SUM(H9:H27)</f>
        <v>259.4</v>
      </c>
      <c r="I8" s="35">
        <f>SUM(I9:I27)</f>
        <v>7</v>
      </c>
    </row>
    <row r="9" spans="1:9" ht="18.75" customHeight="1">
      <c r="A9" s="52">
        <v>201</v>
      </c>
      <c r="B9" s="53"/>
      <c r="C9" s="53"/>
      <c r="D9" s="55" t="s">
        <v>59</v>
      </c>
      <c r="E9" s="35"/>
      <c r="F9" s="35"/>
      <c r="G9" s="35"/>
      <c r="H9" s="35"/>
      <c r="I9" s="35"/>
    </row>
    <row r="10" spans="1:9" ht="18.75" customHeight="1">
      <c r="A10" s="52"/>
      <c r="B10" s="56" t="s">
        <v>60</v>
      </c>
      <c r="C10" s="53"/>
      <c r="D10" s="55" t="s">
        <v>61</v>
      </c>
      <c r="E10" s="35"/>
      <c r="F10" s="35"/>
      <c r="G10" s="35"/>
      <c r="H10" s="35"/>
      <c r="I10" s="35"/>
    </row>
    <row r="11" spans="1:9" ht="18.75" customHeight="1">
      <c r="A11" s="56"/>
      <c r="B11" s="56"/>
      <c r="C11" s="56" t="s">
        <v>62</v>
      </c>
      <c r="D11" s="56" t="s">
        <v>63</v>
      </c>
      <c r="E11" s="35"/>
      <c r="F11" s="35"/>
      <c r="G11" s="35"/>
      <c r="H11" s="35">
        <v>1.5</v>
      </c>
      <c r="I11" s="35"/>
    </row>
    <row r="12" spans="1:9" ht="18.75" customHeight="1">
      <c r="A12" s="56"/>
      <c r="B12" s="56" t="s">
        <v>62</v>
      </c>
      <c r="C12" s="56"/>
      <c r="D12" s="56" t="s">
        <v>64</v>
      </c>
      <c r="E12" s="35"/>
      <c r="F12" s="35"/>
      <c r="G12" s="35"/>
      <c r="H12" s="35"/>
      <c r="I12" s="35"/>
    </row>
    <row r="13" spans="1:9" ht="18.75" customHeight="1">
      <c r="A13" s="56"/>
      <c r="B13" s="56"/>
      <c r="C13" s="56" t="s">
        <v>62</v>
      </c>
      <c r="D13" s="56" t="s">
        <v>64</v>
      </c>
      <c r="E13" s="35"/>
      <c r="F13" s="35">
        <v>193.3</v>
      </c>
      <c r="G13" s="35">
        <v>0.9</v>
      </c>
      <c r="H13" s="35">
        <v>257.9</v>
      </c>
      <c r="I13" s="35">
        <v>7</v>
      </c>
    </row>
    <row r="14" spans="1:9" ht="18.75" customHeight="1">
      <c r="A14" s="56" t="s">
        <v>65</v>
      </c>
      <c r="B14" s="56"/>
      <c r="C14" s="56"/>
      <c r="D14" s="56" t="s">
        <v>66</v>
      </c>
      <c r="E14" s="35"/>
      <c r="F14" s="35"/>
      <c r="G14" s="35"/>
      <c r="H14" s="35"/>
      <c r="I14" s="58"/>
    </row>
    <row r="15" spans="1:9" ht="18.75" customHeight="1">
      <c r="A15" s="56"/>
      <c r="B15" s="57" t="s">
        <v>67</v>
      </c>
      <c r="C15" s="56"/>
      <c r="D15" s="57" t="s">
        <v>68</v>
      </c>
      <c r="E15" s="35"/>
      <c r="F15" s="35"/>
      <c r="G15" s="35"/>
      <c r="H15" s="35"/>
      <c r="I15" s="58"/>
    </row>
    <row r="16" spans="1:9" ht="18.75" customHeight="1">
      <c r="A16" s="56"/>
      <c r="B16" s="56"/>
      <c r="C16" s="57" t="s">
        <v>67</v>
      </c>
      <c r="D16" s="57" t="s">
        <v>69</v>
      </c>
      <c r="E16" s="35"/>
      <c r="F16" s="35">
        <v>36.6</v>
      </c>
      <c r="G16" s="35"/>
      <c r="H16" s="35"/>
      <c r="I16" s="58"/>
    </row>
    <row r="17" spans="1:9" ht="18.75" customHeight="1">
      <c r="A17" s="56"/>
      <c r="B17" s="57" t="s">
        <v>70</v>
      </c>
      <c r="C17" s="56"/>
      <c r="D17" s="57" t="s">
        <v>71</v>
      </c>
      <c r="E17" s="35"/>
      <c r="F17" s="35"/>
      <c r="G17" s="35"/>
      <c r="H17" s="35"/>
      <c r="I17" s="58"/>
    </row>
    <row r="18" spans="1:9" ht="18.75" customHeight="1">
      <c r="A18" s="56"/>
      <c r="B18" s="56"/>
      <c r="C18" s="57" t="s">
        <v>72</v>
      </c>
      <c r="D18" s="56" t="s">
        <v>73</v>
      </c>
      <c r="E18" s="35"/>
      <c r="F18" s="35">
        <v>1.4</v>
      </c>
      <c r="G18" s="35"/>
      <c r="H18" s="35"/>
      <c r="I18" s="58"/>
    </row>
    <row r="19" spans="1:9" ht="18.75" customHeight="1">
      <c r="A19" s="56"/>
      <c r="B19" s="56"/>
      <c r="C19" s="57" t="s">
        <v>74</v>
      </c>
      <c r="D19" s="56" t="s">
        <v>75</v>
      </c>
      <c r="E19" s="35"/>
      <c r="F19" s="35">
        <v>0.5</v>
      </c>
      <c r="G19" s="35"/>
      <c r="H19" s="35"/>
      <c r="I19" s="58"/>
    </row>
    <row r="20" spans="1:9" ht="18.75" customHeight="1">
      <c r="A20" s="56"/>
      <c r="B20" s="56"/>
      <c r="C20" s="57" t="s">
        <v>76</v>
      </c>
      <c r="D20" s="56" t="s">
        <v>77</v>
      </c>
      <c r="E20" s="35"/>
      <c r="F20" s="35">
        <v>0.6</v>
      </c>
      <c r="G20" s="35"/>
      <c r="H20" s="35"/>
      <c r="I20" s="58"/>
    </row>
    <row r="21" spans="1:9" ht="18.75" customHeight="1">
      <c r="A21" s="56" t="s">
        <v>78</v>
      </c>
      <c r="B21" s="56"/>
      <c r="C21" s="56"/>
      <c r="D21" s="56" t="s">
        <v>79</v>
      </c>
      <c r="E21" s="35"/>
      <c r="F21" s="35"/>
      <c r="G21" s="35"/>
      <c r="H21" s="35"/>
      <c r="I21" s="58"/>
    </row>
    <row r="22" spans="1:9" ht="18.75" customHeight="1">
      <c r="A22" s="56"/>
      <c r="B22" s="56" t="s">
        <v>67</v>
      </c>
      <c r="C22" s="56"/>
      <c r="D22" s="56" t="s">
        <v>80</v>
      </c>
      <c r="E22" s="35"/>
      <c r="F22" s="35"/>
      <c r="G22" s="35"/>
      <c r="H22" s="35"/>
      <c r="I22" s="58"/>
    </row>
    <row r="23" spans="1:9" ht="18.75" customHeight="1">
      <c r="A23" s="56"/>
      <c r="B23" s="56"/>
      <c r="C23" s="56" t="s">
        <v>72</v>
      </c>
      <c r="D23" s="56" t="s">
        <v>81</v>
      </c>
      <c r="E23" s="35"/>
      <c r="F23" s="35">
        <v>4.5</v>
      </c>
      <c r="G23" s="35"/>
      <c r="H23" s="35"/>
      <c r="I23" s="58"/>
    </row>
    <row r="24" spans="1:9" ht="18.75" customHeight="1">
      <c r="A24" s="56"/>
      <c r="B24" s="56"/>
      <c r="C24" s="56" t="s">
        <v>74</v>
      </c>
      <c r="D24" s="56" t="s">
        <v>82</v>
      </c>
      <c r="E24" s="35"/>
      <c r="F24" s="35">
        <v>12.3</v>
      </c>
      <c r="G24" s="35"/>
      <c r="H24" s="35"/>
      <c r="I24" s="58"/>
    </row>
    <row r="25" spans="1:9" ht="18.75" customHeight="1">
      <c r="A25" s="56" t="s">
        <v>83</v>
      </c>
      <c r="B25" s="56"/>
      <c r="C25" s="56"/>
      <c r="D25" s="56" t="s">
        <v>84</v>
      </c>
      <c r="E25" s="35"/>
      <c r="F25" s="35"/>
      <c r="G25" s="35"/>
      <c r="H25" s="35"/>
      <c r="I25" s="58"/>
    </row>
    <row r="26" spans="1:9" ht="18.75" customHeight="1">
      <c r="A26" s="56"/>
      <c r="B26" s="56" t="s">
        <v>74</v>
      </c>
      <c r="C26" s="56"/>
      <c r="D26" s="56" t="s">
        <v>85</v>
      </c>
      <c r="E26" s="35"/>
      <c r="F26" s="35"/>
      <c r="G26" s="35"/>
      <c r="H26" s="35"/>
      <c r="I26" s="58"/>
    </row>
    <row r="27" spans="1:9" ht="18.75" customHeight="1">
      <c r="A27" s="56"/>
      <c r="B27" s="56"/>
      <c r="C27" s="56" t="s">
        <v>72</v>
      </c>
      <c r="D27" s="56" t="s">
        <v>86</v>
      </c>
      <c r="E27" s="35"/>
      <c r="F27" s="35"/>
      <c r="G27" s="35">
        <v>22.3</v>
      </c>
      <c r="H27" s="35"/>
      <c r="I27" s="58"/>
    </row>
  </sheetData>
  <sheetProtection/>
  <mergeCells count="11">
    <mergeCell ref="A2:I2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A4:C5"/>
  </mergeCells>
  <printOptions/>
  <pageMargins left="0.75" right="0.75" top="0.71" bottom="0.67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B1">
      <selection activeCell="A8" sqref="A8"/>
    </sheetView>
  </sheetViews>
  <sheetFormatPr defaultColWidth="6.83203125" defaultRowHeight="12.75" customHeight="1"/>
  <cols>
    <col min="1" max="1" width="6.33203125" style="7" customWidth="1"/>
    <col min="2" max="2" width="6.83203125" style="7" customWidth="1"/>
    <col min="3" max="4" width="5.83203125" style="7" customWidth="1"/>
    <col min="5" max="5" width="5.33203125" style="7" customWidth="1"/>
    <col min="6" max="6" width="4.16015625" style="7" customWidth="1"/>
    <col min="7" max="7" width="4.5" style="7" customWidth="1"/>
    <col min="8" max="8" width="5" style="7" customWidth="1"/>
    <col min="9" max="9" width="4.16015625" style="7" customWidth="1"/>
    <col min="10" max="10" width="5" style="7" customWidth="1"/>
    <col min="11" max="11" width="4" style="7" customWidth="1"/>
    <col min="12" max="12" width="6.83203125" style="7" hidden="1" customWidth="1"/>
    <col min="13" max="13" width="4.16015625" style="7" customWidth="1"/>
    <col min="14" max="14" width="4" style="7" customWidth="1"/>
    <col min="15" max="15" width="3.83203125" style="7" customWidth="1"/>
    <col min="16" max="16" width="5.66015625" style="7" customWidth="1"/>
    <col min="17" max="17" width="6.16015625" style="7" customWidth="1"/>
    <col min="18" max="18" width="5" style="7" customWidth="1"/>
    <col min="19" max="19" width="5.66015625" style="7" customWidth="1"/>
    <col min="20" max="23" width="4.16015625" style="7" customWidth="1"/>
    <col min="24" max="24" width="5" style="7" customWidth="1"/>
    <col min="25" max="26" width="4.16015625" style="7" customWidth="1"/>
    <col min="27" max="27" width="4.5" style="7" customWidth="1"/>
    <col min="28" max="28" width="6" style="7" customWidth="1"/>
    <col min="29" max="29" width="4.33203125" style="7" customWidth="1"/>
    <col min="30" max="30" width="3.83203125" style="7" customWidth="1"/>
    <col min="31" max="31" width="4.83203125" style="7" customWidth="1"/>
    <col min="32" max="32" width="4.33203125" style="7" customWidth="1"/>
    <col min="33" max="33" width="5" style="7" customWidth="1"/>
    <col min="34" max="35" width="4.16015625" style="7" customWidth="1"/>
    <col min="36" max="36" width="4.83203125" style="7" customWidth="1"/>
    <col min="37" max="37" width="4.33203125" style="7" customWidth="1"/>
    <col min="38" max="38" width="4.16015625" style="7" customWidth="1"/>
    <col min="39" max="39" width="4.5" style="7" customWidth="1"/>
    <col min="40" max="40" width="5.16015625" style="7" customWidth="1"/>
    <col min="41" max="41" width="3.83203125" style="7" customWidth="1"/>
    <col min="42" max="42" width="4.5" style="7" customWidth="1"/>
    <col min="43" max="43" width="4.33203125" style="7" customWidth="1"/>
    <col min="44" max="16384" width="6.83203125" style="7" customWidth="1"/>
  </cols>
  <sheetData>
    <row r="1" spans="1:43" ht="20.25" customHeight="1">
      <c r="A1" s="18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43" ht="20.25" customHeight="1">
      <c r="A2" s="20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0.25" customHeight="1">
      <c r="A3" s="9" t="s">
        <v>1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7" t="s">
        <v>2</v>
      </c>
      <c r="AO3" s="22"/>
      <c r="AP3" s="22"/>
      <c r="AQ3" s="22"/>
    </row>
    <row r="4" spans="1:43" ht="24" customHeight="1">
      <c r="A4" s="23" t="s">
        <v>50</v>
      </c>
      <c r="B4" s="24" t="s">
        <v>51</v>
      </c>
      <c r="C4" s="24"/>
      <c r="D4" s="24"/>
      <c r="E4" s="24"/>
      <c r="F4" s="24"/>
      <c r="G4" s="24"/>
      <c r="H4" s="25" t="s">
        <v>52</v>
      </c>
      <c r="I4" s="38"/>
      <c r="J4" s="38"/>
      <c r="K4" s="38"/>
      <c r="L4" s="38"/>
      <c r="M4" s="38"/>
      <c r="N4" s="38"/>
      <c r="O4" s="25"/>
      <c r="P4" s="39" t="s">
        <v>53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46"/>
    </row>
    <row r="5" spans="1:43" ht="28.5" customHeight="1">
      <c r="A5" s="26"/>
      <c r="B5" s="27" t="s">
        <v>88</v>
      </c>
      <c r="C5" s="28" t="s">
        <v>89</v>
      </c>
      <c r="D5" s="28" t="s">
        <v>90</v>
      </c>
      <c r="E5" s="29" t="s">
        <v>91</v>
      </c>
      <c r="F5" s="29" t="s">
        <v>92</v>
      </c>
      <c r="G5" s="28" t="s">
        <v>93</v>
      </c>
      <c r="H5" s="30" t="s">
        <v>94</v>
      </c>
      <c r="I5" s="34" t="s">
        <v>95</v>
      </c>
      <c r="J5" s="34" t="s">
        <v>86</v>
      </c>
      <c r="K5" s="34" t="s">
        <v>96</v>
      </c>
      <c r="L5" s="34" t="s">
        <v>97</v>
      </c>
      <c r="M5" s="34" t="s">
        <v>98</v>
      </c>
      <c r="N5" s="34" t="s">
        <v>99</v>
      </c>
      <c r="O5" s="27" t="s">
        <v>100</v>
      </c>
      <c r="P5" s="40" t="s">
        <v>94</v>
      </c>
      <c r="Q5" s="43" t="s">
        <v>101</v>
      </c>
      <c r="R5" s="43" t="s">
        <v>102</v>
      </c>
      <c r="S5" s="43" t="s">
        <v>103</v>
      </c>
      <c r="T5" s="43" t="s">
        <v>104</v>
      </c>
      <c r="U5" s="43" t="s">
        <v>105</v>
      </c>
      <c r="V5" s="43" t="s">
        <v>106</v>
      </c>
      <c r="W5" s="43" t="s">
        <v>107</v>
      </c>
      <c r="X5" s="43" t="s">
        <v>108</v>
      </c>
      <c r="Y5" s="43" t="s">
        <v>109</v>
      </c>
      <c r="Z5" s="43" t="s">
        <v>110</v>
      </c>
      <c r="AA5" s="43" t="s">
        <v>111</v>
      </c>
      <c r="AB5" s="43" t="s">
        <v>112</v>
      </c>
      <c r="AC5" s="43" t="s">
        <v>113</v>
      </c>
      <c r="AD5" s="43" t="s">
        <v>114</v>
      </c>
      <c r="AE5" s="43" t="s">
        <v>115</v>
      </c>
      <c r="AF5" s="43" t="s">
        <v>116</v>
      </c>
      <c r="AG5" s="43" t="s">
        <v>117</v>
      </c>
      <c r="AH5" s="43" t="s">
        <v>118</v>
      </c>
      <c r="AI5" s="43" t="s">
        <v>119</v>
      </c>
      <c r="AJ5" s="43" t="s">
        <v>120</v>
      </c>
      <c r="AK5" s="43" t="s">
        <v>121</v>
      </c>
      <c r="AL5" s="43" t="s">
        <v>122</v>
      </c>
      <c r="AM5" s="43" t="s">
        <v>123</v>
      </c>
      <c r="AN5" s="43" t="s">
        <v>124</v>
      </c>
      <c r="AO5" s="43" t="s">
        <v>125</v>
      </c>
      <c r="AP5" s="43" t="s">
        <v>126</v>
      </c>
      <c r="AQ5" s="43" t="s">
        <v>127</v>
      </c>
    </row>
    <row r="6" spans="1:43" ht="17.25" customHeight="1">
      <c r="A6" s="26"/>
      <c r="B6" s="31"/>
      <c r="C6" s="32"/>
      <c r="D6" s="32"/>
      <c r="E6" s="33"/>
      <c r="F6" s="33"/>
      <c r="G6" s="32"/>
      <c r="H6" s="30"/>
      <c r="I6" s="26"/>
      <c r="J6" s="26"/>
      <c r="K6" s="26"/>
      <c r="L6" s="26"/>
      <c r="M6" s="26"/>
      <c r="N6" s="26"/>
      <c r="O6" s="31"/>
      <c r="P6" s="41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</row>
    <row r="7" spans="1:43" ht="100.5" customHeight="1">
      <c r="A7" s="26"/>
      <c r="B7" s="31"/>
      <c r="C7" s="27"/>
      <c r="D7" s="27"/>
      <c r="E7" s="34"/>
      <c r="F7" s="34"/>
      <c r="G7" s="27"/>
      <c r="H7" s="30"/>
      <c r="I7" s="26"/>
      <c r="J7" s="26"/>
      <c r="K7" s="26"/>
      <c r="L7" s="26"/>
      <c r="M7" s="26"/>
      <c r="N7" s="26"/>
      <c r="O7" s="31"/>
      <c r="P7" s="42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</row>
    <row r="8" spans="1:43" ht="30.75" customHeight="1">
      <c r="A8" s="35">
        <f>B8+H8+P8</f>
        <v>531.8000000000001</v>
      </c>
      <c r="B8" s="35">
        <f>C8+D8+E8+F8+G8</f>
        <v>249.20000000000002</v>
      </c>
      <c r="C8" s="35">
        <v>147.5</v>
      </c>
      <c r="D8" s="35">
        <v>55.9</v>
      </c>
      <c r="E8" s="35">
        <v>10.3</v>
      </c>
      <c r="F8" s="35"/>
      <c r="G8" s="35">
        <v>35.5</v>
      </c>
      <c r="H8" s="36">
        <f>I8+J8+K8+M8+N8+O8</f>
        <v>23.2</v>
      </c>
      <c r="I8" s="35"/>
      <c r="J8" s="35">
        <v>22.3</v>
      </c>
      <c r="K8" s="35">
        <v>0.9</v>
      </c>
      <c r="L8" s="35"/>
      <c r="M8" s="35"/>
      <c r="N8" s="35"/>
      <c r="O8" s="35"/>
      <c r="P8" s="35">
        <f>Q8+R8+S8+T8+U8+V8+W8+X8+Y8+Z8+AA8+AB8+AC8+AD8+AE8+AF8+AH8+AI8+AJ8+AK8+AL8+AM8+AN8+AO8+AP8+AQ8</f>
        <v>259.40000000000003</v>
      </c>
      <c r="Q8" s="35">
        <v>20</v>
      </c>
      <c r="R8" s="35">
        <v>1.5</v>
      </c>
      <c r="S8" s="35"/>
      <c r="T8" s="35"/>
      <c r="U8" s="35"/>
      <c r="V8" s="35">
        <v>5</v>
      </c>
      <c r="W8" s="35">
        <v>0.7</v>
      </c>
      <c r="X8" s="35"/>
      <c r="Y8" s="35">
        <v>7.5</v>
      </c>
      <c r="Z8" s="35">
        <v>7</v>
      </c>
      <c r="AA8" s="35"/>
      <c r="AB8" s="35">
        <v>114.5</v>
      </c>
      <c r="AC8" s="35">
        <v>31.5</v>
      </c>
      <c r="AD8" s="35"/>
      <c r="AE8" s="35">
        <v>47</v>
      </c>
      <c r="AF8" s="35">
        <v>0.8</v>
      </c>
      <c r="AG8" s="35"/>
      <c r="AH8" s="35"/>
      <c r="AI8" s="35"/>
      <c r="AJ8" s="35">
        <v>18.3</v>
      </c>
      <c r="AK8" s="35"/>
      <c r="AL8" s="35">
        <v>1.5</v>
      </c>
      <c r="AM8" s="35"/>
      <c r="AN8" s="35"/>
      <c r="AO8" s="35"/>
      <c r="AP8" s="35"/>
      <c r="AQ8" s="35">
        <v>4.1</v>
      </c>
    </row>
    <row r="13" ht="12.75" customHeight="1">
      <c r="B13" s="37"/>
    </row>
  </sheetData>
  <sheetProtection/>
  <mergeCells count="46"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</mergeCells>
  <printOptions/>
  <pageMargins left="0" right="0" top="1" bottom="1" header="0.5" footer="0.5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6" sqref="B6"/>
    </sheetView>
  </sheetViews>
  <sheetFormatPr defaultColWidth="10.66015625" defaultRowHeight="11.25"/>
  <cols>
    <col min="1" max="1" width="56.66015625" style="7" customWidth="1"/>
    <col min="2" max="2" width="73.16015625" style="7" customWidth="1"/>
    <col min="3" max="16384" width="10.66015625" style="7" customWidth="1"/>
  </cols>
  <sheetData>
    <row r="1" ht="26.25" customHeight="1">
      <c r="A1"/>
    </row>
    <row r="2" spans="1:2" ht="46.5" customHeight="1">
      <c r="A2" s="8" t="s">
        <v>128</v>
      </c>
      <c r="B2" s="8"/>
    </row>
    <row r="3" spans="1:2" s="6" customFormat="1" ht="13.5">
      <c r="A3" s="9" t="s">
        <v>129</v>
      </c>
      <c r="B3" s="10" t="s">
        <v>2</v>
      </c>
    </row>
    <row r="4" spans="1:2" s="6" customFormat="1" ht="31.5" customHeight="1">
      <c r="A4" s="11" t="s">
        <v>130</v>
      </c>
      <c r="B4" s="12" t="s">
        <v>131</v>
      </c>
    </row>
    <row r="5" spans="1:2" s="6" customFormat="1" ht="23.25" customHeight="1">
      <c r="A5" s="13" t="s">
        <v>132</v>
      </c>
      <c r="B5" s="14">
        <f>SUM(B6:B8)</f>
        <v>0.8</v>
      </c>
    </row>
    <row r="6" spans="1:2" s="6" customFormat="1" ht="25.5" customHeight="1">
      <c r="A6" s="15" t="s">
        <v>133</v>
      </c>
      <c r="B6" s="16">
        <v>0</v>
      </c>
    </row>
    <row r="7" spans="1:2" s="6" customFormat="1" ht="25.5" customHeight="1">
      <c r="A7" s="15" t="s">
        <v>134</v>
      </c>
      <c r="B7" s="14">
        <v>0.8</v>
      </c>
    </row>
    <row r="8" spans="1:2" s="6" customFormat="1" ht="25.5" customHeight="1">
      <c r="A8" s="15" t="s">
        <v>135</v>
      </c>
      <c r="B8" s="14">
        <v>0</v>
      </c>
    </row>
    <row r="9" spans="1:2" ht="25.5" customHeight="1">
      <c r="A9" s="15" t="s">
        <v>136</v>
      </c>
      <c r="B9" s="14">
        <v>0</v>
      </c>
    </row>
    <row r="10" spans="1:2" ht="25.5" customHeight="1">
      <c r="A10" s="15" t="s">
        <v>137</v>
      </c>
      <c r="B10" s="17">
        <v>0</v>
      </c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D1">
      <selection activeCell="H36" sqref="H36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" t="s">
        <v>138</v>
      </c>
      <c r="B2" s="1"/>
      <c r="C2" s="1"/>
      <c r="D2" s="1"/>
      <c r="E2" s="1"/>
    </row>
    <row r="3" spans="1:5" ht="18.75" customHeight="1">
      <c r="A3" s="2"/>
      <c r="B3" s="2"/>
      <c r="C3" s="2"/>
      <c r="D3" s="2"/>
      <c r="E3" s="2" t="s">
        <v>2</v>
      </c>
    </row>
    <row r="4" spans="1:5" ht="22.5" customHeight="1">
      <c r="A4" s="3" t="s">
        <v>48</v>
      </c>
      <c r="B4" s="3" t="s">
        <v>139</v>
      </c>
      <c r="C4" s="3" t="s">
        <v>140</v>
      </c>
      <c r="D4" s="3"/>
      <c r="E4" s="3"/>
    </row>
    <row r="5" spans="1:5" ht="22.5" customHeight="1">
      <c r="A5" s="3"/>
      <c r="B5" s="3"/>
      <c r="C5" s="3" t="s">
        <v>58</v>
      </c>
      <c r="D5" s="3" t="s">
        <v>141</v>
      </c>
      <c r="E5" s="3" t="s">
        <v>142</v>
      </c>
    </row>
    <row r="6" spans="1:5" ht="22.5" customHeight="1">
      <c r="A6" s="4"/>
      <c r="B6" s="4"/>
      <c r="C6" s="5">
        <v>0</v>
      </c>
      <c r="D6" s="5">
        <v>0</v>
      </c>
      <c r="E6" s="5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电脑公司</cp:lastModifiedBy>
  <cp:lastPrinted>2015-09-07T01:54:42Z</cp:lastPrinted>
  <dcterms:created xsi:type="dcterms:W3CDTF">2016-04-15T08:25:50Z</dcterms:created>
  <dcterms:modified xsi:type="dcterms:W3CDTF">2017-03-28T09:53:17Z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