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75" windowWidth="19395" windowHeight="10080" tabRatio="712" firstSheet="6" activeTab="7"/>
  </bookViews>
  <sheets>
    <sheet name="部门收支总体情况表1" sheetId="4" r:id="rId1"/>
    <sheet name="部门收入总体情况表2" sheetId="14" r:id="rId2"/>
    <sheet name="部门支出总体情况表3" sheetId="15" r:id="rId3"/>
    <sheet name="财政拨款收支总体情况表4" sheetId="16" r:id="rId4"/>
    <sheet name="一般公共预算支出情况表5-1" sheetId="17" r:id="rId5"/>
    <sheet name="一般公共预算支出情况表5-2" sheetId="18" r:id="rId6"/>
    <sheet name="一般公共预算基本支出情况表6" sheetId="19" r:id="rId7"/>
    <sheet name="一般公共预算“三公”经费支出情况表7" sheetId="10" r:id="rId8"/>
    <sheet name="政府性基金预算支出情况表8" sheetId="11" r:id="rId9"/>
    <sheet name="国有资本经营预算情况表9" sheetId="20" r:id="rId10"/>
    <sheet name="政府采购预算表10" sheetId="13" r:id="rId11"/>
  </sheets>
  <definedNames>
    <definedName name="_xlnm.Print_Area" localSheetId="1">部门收入总体情况表2!$A$1:$P$21</definedName>
    <definedName name="_xlnm.Print_Area" localSheetId="0">部门收支总体情况表1!$A$1:$D$22</definedName>
    <definedName name="_xlnm.Print_Area" localSheetId="2">部门支出总体情况表3!$A$1:$O$21</definedName>
    <definedName name="_xlnm.Print_Area" localSheetId="3">财政拨款收支总体情况表4!$A$1:$D$19</definedName>
    <definedName name="_xlnm.Print_Area" localSheetId="7">一般公共预算“三公”经费支出情况表7!$A$1:$B$10</definedName>
    <definedName name="_xlnm.Print_Area" localSheetId="6">一般公共预算基本支出情况表6!$A$1:$E$43</definedName>
    <definedName name="_xlnm.Print_Area" localSheetId="4">'一般公共预算支出情况表5-1'!$A$1:$O$21</definedName>
    <definedName name="_xlnm.Print_Area" localSheetId="5">'一般公共预算支出情况表5-2'!$A$1:$Q$59</definedName>
    <definedName name="_xlnm.Print_Area" localSheetId="10">政府采购预算表10!$A$1:$J$22</definedName>
    <definedName name="_xlnm.Print_Area" localSheetId="8">政府性基金预算支出情况表8!$A$1:$O$5</definedName>
    <definedName name="_xlnm.Print_Area" hidden="1">#N/A</definedName>
    <definedName name="_xlnm.Print_Titles" localSheetId="1">部门收入总体情况表2!$1:$5</definedName>
    <definedName name="_xlnm.Print_Titles" localSheetId="0">部门收支总体情况表1!$1:$5</definedName>
    <definedName name="_xlnm.Print_Titles" localSheetId="2">部门支出总体情况表3!$1:$5</definedName>
    <definedName name="_xlnm.Print_Titles" localSheetId="3">财政拨款收支总体情况表4!$1:$5</definedName>
    <definedName name="_xlnm.Print_Titles" localSheetId="7">一般公共预算“三公”经费支出情况表7!$1:$4</definedName>
    <definedName name="_xlnm.Print_Titles" localSheetId="6">一般公共预算基本支出情况表6!$1:$5</definedName>
    <definedName name="_xlnm.Print_Titles" localSheetId="4">'一般公共预算支出情况表5-1'!$1:$5</definedName>
    <definedName name="_xlnm.Print_Titles" localSheetId="5">'一般公共预算支出情况表5-2'!$1:$5</definedName>
    <definedName name="_xlnm.Print_Titles" localSheetId="10">政府采购预算表10!$1:$6</definedName>
    <definedName name="_xlnm.Print_Titles" localSheetId="8">政府性基金预算支出情况表8!$1:$5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J21" i="13"/>
  <c r="J7" s="1"/>
  <c r="I21"/>
  <c r="J8"/>
  <c r="I8"/>
  <c r="E41" i="19"/>
  <c r="D41"/>
  <c r="E38"/>
  <c r="D38"/>
  <c r="E17"/>
  <c r="D17"/>
  <c r="E7"/>
  <c r="D7"/>
  <c r="Q58" i="18"/>
  <c r="M58"/>
  <c r="K58"/>
  <c r="J58"/>
  <c r="I58"/>
  <c r="H58"/>
  <c r="G58"/>
  <c r="Q55"/>
  <c r="M55"/>
  <c r="K55"/>
  <c r="J55"/>
  <c r="I55"/>
  <c r="H55"/>
  <c r="G55"/>
  <c r="Q52"/>
  <c r="M52"/>
  <c r="K52"/>
  <c r="J52"/>
  <c r="I52"/>
  <c r="H52"/>
  <c r="G52"/>
  <c r="Q23"/>
  <c r="M23"/>
  <c r="K23"/>
  <c r="J23"/>
  <c r="J6" s="1"/>
  <c r="I23"/>
  <c r="H23"/>
  <c r="G23"/>
  <c r="Q7"/>
  <c r="Q6" s="1"/>
  <c r="M7"/>
  <c r="M6" s="1"/>
  <c r="K7"/>
  <c r="J7"/>
  <c r="I7"/>
  <c r="I6" s="1"/>
  <c r="H7"/>
  <c r="G7"/>
  <c r="H6"/>
  <c r="O7" i="17"/>
  <c r="O6" s="1"/>
  <c r="K7"/>
  <c r="I7"/>
  <c r="I6" s="1"/>
  <c r="H7"/>
  <c r="H6" s="1"/>
  <c r="G7"/>
  <c r="G6" s="1"/>
  <c r="F7"/>
  <c r="E7"/>
  <c r="E6" s="1"/>
  <c r="K6"/>
  <c r="F6"/>
  <c r="O7" i="15"/>
  <c r="O6" s="1"/>
  <c r="K7"/>
  <c r="K6" s="1"/>
  <c r="I7"/>
  <c r="I6" s="1"/>
  <c r="H7"/>
  <c r="G7"/>
  <c r="G6" s="1"/>
  <c r="F7"/>
  <c r="F6" s="1"/>
  <c r="E7"/>
  <c r="E6" s="1"/>
  <c r="H6"/>
  <c r="P7" i="14"/>
  <c r="O7"/>
  <c r="N7"/>
  <c r="M7"/>
  <c r="L7"/>
  <c r="K7"/>
  <c r="J7"/>
  <c r="I7"/>
  <c r="H7"/>
  <c r="G7"/>
  <c r="F7"/>
  <c r="E7"/>
  <c r="P6"/>
  <c r="O6"/>
  <c r="N6"/>
  <c r="M6"/>
  <c r="L6"/>
  <c r="K6"/>
  <c r="J6"/>
  <c r="I6"/>
  <c r="H6"/>
  <c r="G6"/>
  <c r="F6"/>
  <c r="E6"/>
  <c r="G6" i="18" l="1"/>
  <c r="K6"/>
  <c r="E6" i="19"/>
  <c r="D6"/>
  <c r="I7" i="13"/>
</calcChain>
</file>

<file path=xl/sharedStrings.xml><?xml version="1.0" encoding="utf-8"?>
<sst xmlns="http://schemas.openxmlformats.org/spreadsheetml/2006/main" count="771" uniqueCount="230">
  <si>
    <t>单位：元</t>
  </si>
  <si>
    <t>收入</t>
    <phoneticPr fontId="4" type="noConversion"/>
  </si>
  <si>
    <t>支出</t>
    <phoneticPr fontId="4" type="noConversion"/>
  </si>
  <si>
    <t>项目</t>
  </si>
  <si>
    <t>金额</t>
  </si>
  <si>
    <t>一、基本支出</t>
  </si>
  <si>
    <t xml:space="preserve">    1、工资福利支出</t>
  </si>
  <si>
    <t xml:space="preserve">    2、对个人和家庭的补助支出</t>
  </si>
  <si>
    <t>二、项目支出</t>
  </si>
  <si>
    <t xml:space="preserve">    1、社会事业和经济发展项目</t>
  </si>
  <si>
    <t xml:space="preserve">    2、债务项目</t>
  </si>
  <si>
    <t xml:space="preserve">    3、基本建设项目</t>
  </si>
  <si>
    <t xml:space="preserve">    4、其他项目</t>
  </si>
  <si>
    <t>本年收入合计</t>
  </si>
  <si>
    <t>本年支出合计</t>
  </si>
  <si>
    <t>科目代码</t>
  </si>
  <si>
    <t>类</t>
  </si>
  <si>
    <t>款</t>
  </si>
  <si>
    <t>项</t>
  </si>
  <si>
    <t>项     目</t>
  </si>
  <si>
    <t>“三公”经费预算数</t>
  </si>
  <si>
    <t>合    计</t>
    <phoneticPr fontId="1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</si>
  <si>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</si>
  <si>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</si>
  <si>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</si>
  <si>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</si>
  <si>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</si>
  <si>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单位:元</t>
    <phoneticPr fontId="1" type="noConversion"/>
  </si>
  <si>
    <t>项          目</t>
  </si>
  <si>
    <t>采购项目</t>
  </si>
  <si>
    <t>采购目录</t>
  </si>
  <si>
    <t>规格</t>
  </si>
  <si>
    <t>计量单位</t>
  </si>
  <si>
    <t>采购数量</t>
  </si>
  <si>
    <t>单位名称</t>
  </si>
  <si>
    <t xml:space="preserve">    1、财政拨款</t>
    <phoneticPr fontId="4" type="noConversion"/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</si>
  <si>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2、专项收入</t>
    </r>
    <phoneticPr fontId="4" type="noConversion"/>
  </si>
  <si>
    <r>
      <t xml:space="preserve">   </t>
    </r>
    <r>
      <rPr>
        <sz val="12"/>
        <rFont val="宋体"/>
        <charset val="134"/>
      </rPr>
      <t xml:space="preserve"> 3、</t>
    </r>
    <r>
      <rPr>
        <sz val="12"/>
        <rFont val="宋体"/>
        <charset val="134"/>
      </rPr>
      <t>行政事业性收费收入</t>
    </r>
    <phoneticPr fontId="4" type="noConversion"/>
  </si>
  <si>
    <t>一、一般公共预算</t>
    <phoneticPr fontId="4" type="noConversion"/>
  </si>
  <si>
    <t>二、政府性基金</t>
    <phoneticPr fontId="4" type="noConversion"/>
  </si>
  <si>
    <t xml:space="preserve">    3、商品服务支出</t>
    <phoneticPr fontId="4" type="noConversion"/>
  </si>
  <si>
    <r>
      <t>2</t>
    </r>
    <r>
      <rPr>
        <b/>
        <sz val="18"/>
        <rFont val="宋体"/>
        <charset val="134"/>
      </rPr>
      <t>018</t>
    </r>
    <r>
      <rPr>
        <b/>
        <sz val="18"/>
        <rFont val="宋体"/>
        <charset val="134"/>
      </rPr>
      <t>年部门收支总体情况表</t>
    </r>
    <phoneticPr fontId="4" type="noConversion"/>
  </si>
  <si>
    <t>科目编码</t>
  </si>
  <si>
    <t>单位（科目名称）</t>
  </si>
  <si>
    <t>合计</t>
    <phoneticPr fontId="11" type="noConversion"/>
  </si>
  <si>
    <t>项目</t>
    <phoneticPr fontId="4" type="noConversion"/>
  </si>
  <si>
    <t>一般公共预算</t>
    <phoneticPr fontId="4" type="noConversion"/>
  </si>
  <si>
    <t>财政拨款</t>
    <phoneticPr fontId="4" type="noConversion"/>
  </si>
  <si>
    <t>专项收入</t>
    <phoneticPr fontId="4" type="noConversion"/>
  </si>
  <si>
    <t>行政事业性收费收入</t>
    <phoneticPr fontId="4" type="noConversion"/>
  </si>
  <si>
    <t>国有资源资产有偿使用收入</t>
    <phoneticPr fontId="1" type="noConversion"/>
  </si>
  <si>
    <t>其他一般公共预算收入</t>
    <phoneticPr fontId="4" type="noConversion"/>
  </si>
  <si>
    <t>政府性基金</t>
    <phoneticPr fontId="4" type="noConversion"/>
  </si>
  <si>
    <t>财政专户管理的非税收入</t>
    <phoneticPr fontId="4" type="noConversion"/>
  </si>
  <si>
    <t>其他各项收入</t>
    <phoneticPr fontId="4" type="noConversion"/>
  </si>
  <si>
    <t>上级转移支付</t>
    <phoneticPr fontId="4" type="noConversion"/>
  </si>
  <si>
    <t>小计</t>
    <phoneticPr fontId="4" type="noConversion"/>
  </si>
  <si>
    <t>2018年部门收入总体情况表</t>
    <phoneticPr fontId="4" type="noConversion"/>
  </si>
  <si>
    <t>三、国有资本经营预算</t>
    <phoneticPr fontId="4" type="noConversion"/>
  </si>
  <si>
    <t>四、财政专户管理的非税收入</t>
    <phoneticPr fontId="4" type="noConversion"/>
  </si>
  <si>
    <t>五、其他各项收入</t>
    <phoneticPr fontId="4" type="noConversion"/>
  </si>
  <si>
    <t>六、上级转移支付</t>
    <phoneticPr fontId="4" type="noConversion"/>
  </si>
  <si>
    <t>国有资本经营预算</t>
  </si>
  <si>
    <t>2018年部门支出总体情况表</t>
    <phoneticPr fontId="4" type="noConversion"/>
  </si>
  <si>
    <t>基本支出</t>
    <phoneticPr fontId="11" type="noConversion"/>
  </si>
  <si>
    <t>工资福利支出</t>
    <phoneticPr fontId="11" type="noConversion"/>
  </si>
  <si>
    <t>对个人和家庭的补助支出</t>
    <phoneticPr fontId="11" type="noConversion"/>
  </si>
  <si>
    <t>商品服务支出</t>
    <phoneticPr fontId="4" type="noConversion"/>
  </si>
  <si>
    <t>社会事业和经济发展项目</t>
    <phoneticPr fontId="11" type="noConversion"/>
  </si>
  <si>
    <t>债务项目</t>
    <phoneticPr fontId="11" type="noConversion"/>
  </si>
  <si>
    <t>基本建设项目</t>
    <phoneticPr fontId="11" type="noConversion"/>
  </si>
  <si>
    <t>其他项目</t>
    <phoneticPr fontId="11" type="noConversion"/>
  </si>
  <si>
    <t>小计</t>
    <phoneticPr fontId="11" type="noConversion"/>
  </si>
  <si>
    <t>项目支出</t>
    <phoneticPr fontId="11" type="noConversion"/>
  </si>
  <si>
    <t>2018年财政拨款收支总体情况表</t>
    <phoneticPr fontId="4" type="noConversion"/>
  </si>
  <si>
    <t>2018年一般公共预算支出情况表</t>
    <phoneticPr fontId="4" type="noConversion"/>
  </si>
  <si>
    <t>部门预算经济分类</t>
    <phoneticPr fontId="11" type="noConversion"/>
  </si>
  <si>
    <t>科目名称</t>
    <phoneticPr fontId="11" type="noConversion"/>
  </si>
  <si>
    <t>政府预算经济分类</t>
    <phoneticPr fontId="11" type="noConversion"/>
  </si>
  <si>
    <t>一般公共预算</t>
    <phoneticPr fontId="11" type="noConversion"/>
  </si>
  <si>
    <t>小计</t>
    <phoneticPr fontId="11" type="noConversion"/>
  </si>
  <si>
    <t>其中：财政拨款</t>
    <phoneticPr fontId="11" type="noConversion"/>
  </si>
  <si>
    <t>2018年一般公共预算基本支出情况表</t>
    <phoneticPr fontId="4" type="noConversion"/>
  </si>
  <si>
    <t>单位：元</t>
    <phoneticPr fontId="4" type="noConversion"/>
  </si>
  <si>
    <t>单位：元</t>
    <phoneticPr fontId="11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</si>
  <si>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1" type="noConversion"/>
  </si>
  <si>
    <r>
      <t>2018年</t>
    </r>
    <r>
      <rPr>
        <b/>
        <sz val="18"/>
        <color indexed="8"/>
        <rFont val="宋体"/>
        <charset val="134"/>
      </rPr>
      <t>政府采购预算表</t>
    </r>
    <phoneticPr fontId="1" type="noConversion"/>
  </si>
  <si>
    <r>
      <t>201</t>
    </r>
    <r>
      <rPr>
        <b/>
        <sz val="18"/>
        <rFont val="宋体"/>
        <charset val="134"/>
      </rPr>
      <t>8</t>
    </r>
    <r>
      <rPr>
        <b/>
        <sz val="18"/>
        <rFont val="宋体"/>
        <charset val="134"/>
      </rPr>
      <t>年一般公共预算“三公”经费支出情况表</t>
    </r>
    <phoneticPr fontId="1" type="noConversion"/>
  </si>
  <si>
    <r>
      <t xml:space="preserve">    </t>
    </r>
    <r>
      <rPr>
        <sz val="12"/>
        <rFont val="宋体"/>
        <charset val="134"/>
      </rPr>
      <t>4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国有资源资产有偿使用收入</t>
    </r>
    <phoneticPr fontId="1" type="noConversion"/>
  </si>
  <si>
    <r>
      <t xml:space="preserve"> </t>
    </r>
    <r>
      <rPr>
        <sz val="12"/>
        <color indexed="8"/>
        <rFont val="宋体"/>
        <charset val="134"/>
      </rPr>
      <t xml:space="preserve">   5、其他一般公共预算收入</t>
    </r>
    <phoneticPr fontId="4" type="noConversion"/>
  </si>
  <si>
    <r>
      <t xml:space="preserve">    </t>
    </r>
    <r>
      <rPr>
        <sz val="12"/>
        <rFont val="宋体"/>
        <charset val="134"/>
      </rPr>
      <t>4</t>
    </r>
    <r>
      <rPr>
        <sz val="12"/>
        <rFont val="宋体"/>
        <charset val="134"/>
      </rPr>
      <t>、资本性支出</t>
    </r>
    <phoneticPr fontId="4" type="noConversion"/>
  </si>
  <si>
    <t>资本性支出</t>
    <phoneticPr fontId="4" type="noConversion"/>
  </si>
  <si>
    <t>二、项目支出</t>
    <phoneticPr fontId="4" type="noConversion"/>
  </si>
  <si>
    <t xml:space="preserve">    5、其他一般公共预算收入</t>
    <phoneticPr fontId="4" type="noConversion"/>
  </si>
  <si>
    <t>合计</t>
  </si>
  <si>
    <t>郑州市金水区文化旅游局机关</t>
  </si>
  <si>
    <t>201</t>
  </si>
  <si>
    <t>29</t>
  </si>
  <si>
    <t>99</t>
  </si>
  <si>
    <t xml:space="preserve">  其他群众团体事务支出</t>
  </si>
  <si>
    <t>207</t>
  </si>
  <si>
    <t>01</t>
  </si>
  <si>
    <t xml:space="preserve">  行政运行</t>
  </si>
  <si>
    <t xml:space="preserve">  其他文化支出</t>
  </si>
  <si>
    <t>12</t>
  </si>
  <si>
    <t xml:space="preserve">  文化市场管理</t>
  </si>
  <si>
    <t xml:space="preserve">  其他文化体育与传媒支出</t>
  </si>
  <si>
    <t>208</t>
  </si>
  <si>
    <t>05</t>
  </si>
  <si>
    <t xml:space="preserve">  其他行政事业单位离退休支出</t>
  </si>
  <si>
    <t xml:space="preserve">  机关事业单位基本养老保险缴费支出</t>
  </si>
  <si>
    <t>27</t>
  </si>
  <si>
    <t>02</t>
  </si>
  <si>
    <t xml:space="preserve">  财政对工伤保险基金的补助</t>
  </si>
  <si>
    <t xml:space="preserve">  财政对失业保险基金的补助</t>
  </si>
  <si>
    <t>03</t>
  </si>
  <si>
    <t xml:space="preserve">  财政对生育保险基金的补助</t>
  </si>
  <si>
    <t>210</t>
  </si>
  <si>
    <t>11</t>
  </si>
  <si>
    <t xml:space="preserve">  事业单位医疗</t>
  </si>
  <si>
    <t xml:space="preserve">  行政单位医疗</t>
  </si>
  <si>
    <t>216</t>
  </si>
  <si>
    <t xml:space="preserve">  其他旅游业管理与服务支出</t>
  </si>
  <si>
    <t>221</t>
  </si>
  <si>
    <t xml:space="preserve">  住房公积金</t>
  </si>
  <si>
    <t>公务员医疗补助缴费</t>
  </si>
  <si>
    <t>501</t>
  </si>
  <si>
    <t>社会保障缴费_行政</t>
  </si>
  <si>
    <t>津贴补贴</t>
  </si>
  <si>
    <t>工资奖金津补贴_行政</t>
  </si>
  <si>
    <t>13</t>
  </si>
  <si>
    <t>住房公积金</t>
  </si>
  <si>
    <t>505</t>
  </si>
  <si>
    <t>工资福利支出_事业</t>
  </si>
  <si>
    <t>基本工资</t>
  </si>
  <si>
    <t>其他工资福利支出</t>
  </si>
  <si>
    <t>其他工资福利支出_行政</t>
  </si>
  <si>
    <t>10</t>
  </si>
  <si>
    <t>城镇职工基本医疗保险缴费</t>
  </si>
  <si>
    <t>奖金</t>
  </si>
  <si>
    <t>其他社会保障性缴费</t>
  </si>
  <si>
    <t>08</t>
  </si>
  <si>
    <t>机关事业单位基本养老保险费</t>
  </si>
  <si>
    <t>差旅费</t>
  </si>
  <si>
    <t>502</t>
  </si>
  <si>
    <t>办公经费_行政</t>
  </si>
  <si>
    <t>委托业务费</t>
  </si>
  <si>
    <t>商品和服务支出_事业</t>
  </si>
  <si>
    <t>14</t>
  </si>
  <si>
    <t>租赁费</t>
  </si>
  <si>
    <t>福利费</t>
  </si>
  <si>
    <t>办公费</t>
  </si>
  <si>
    <t>31</t>
  </si>
  <si>
    <t>公务用车运行维护费</t>
  </si>
  <si>
    <t>06</t>
  </si>
  <si>
    <t>电费</t>
  </si>
  <si>
    <t>印刷费</t>
  </si>
  <si>
    <t>16</t>
  </si>
  <si>
    <t>培训费</t>
  </si>
  <si>
    <t>咨询费</t>
  </si>
  <si>
    <t>17</t>
  </si>
  <si>
    <t>公务接待费</t>
  </si>
  <si>
    <t>26</t>
  </si>
  <si>
    <t>劳务费</t>
  </si>
  <si>
    <t>水费</t>
  </si>
  <si>
    <t>其他商品和服务支出</t>
  </si>
  <si>
    <t>39</t>
  </si>
  <si>
    <t>其他交通费用</t>
  </si>
  <si>
    <t>28</t>
  </si>
  <si>
    <t>工会经费</t>
  </si>
  <si>
    <t>04</t>
  </si>
  <si>
    <t>手续费</t>
  </si>
  <si>
    <t>07</t>
  </si>
  <si>
    <t>邮电费</t>
  </si>
  <si>
    <t>维修(护)费</t>
  </si>
  <si>
    <t>09</t>
  </si>
  <si>
    <t>物业管理费</t>
  </si>
  <si>
    <t>18</t>
  </si>
  <si>
    <t>专用材料费</t>
  </si>
  <si>
    <t>维修（护）费_行政</t>
  </si>
  <si>
    <t>退休费</t>
  </si>
  <si>
    <t>509</t>
  </si>
  <si>
    <t>离退休费</t>
  </si>
  <si>
    <t>奖励金</t>
  </si>
  <si>
    <t>社会福利和救助</t>
  </si>
  <si>
    <t>办公设备购置</t>
  </si>
  <si>
    <t>506</t>
  </si>
  <si>
    <t>资本性支出（一）_事业</t>
  </si>
  <si>
    <t>专用设备购置</t>
  </si>
  <si>
    <t>费用补贴</t>
  </si>
  <si>
    <t>507</t>
  </si>
  <si>
    <t>301</t>
  </si>
  <si>
    <t xml:space="preserve">  301</t>
  </si>
  <si>
    <t>302</t>
  </si>
  <si>
    <t xml:space="preserve">  302</t>
  </si>
  <si>
    <t>303</t>
  </si>
  <si>
    <t xml:space="preserve">  303</t>
  </si>
  <si>
    <t>310</t>
  </si>
  <si>
    <t xml:space="preserve">  310</t>
  </si>
  <si>
    <t>2018年政府性基金支出情况表</t>
    <phoneticPr fontId="1" type="noConversion"/>
  </si>
  <si>
    <t>单位：元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</si>
  <si>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</si>
  <si>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</si>
  <si>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</si>
  <si>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小计</t>
    <phoneticPr fontId="1" type="noConversion"/>
  </si>
  <si>
    <t>工资福利支出</t>
    <phoneticPr fontId="1" type="noConversion"/>
  </si>
  <si>
    <t>对个人和家庭的补助支出</t>
    <phoneticPr fontId="1" type="noConversion"/>
  </si>
  <si>
    <t>商品服务支出</t>
    <phoneticPr fontId="1" type="noConversion"/>
  </si>
  <si>
    <t>资本性支出</t>
    <phoneticPr fontId="1" type="noConversion"/>
  </si>
  <si>
    <t>社会事业和经济发展项目</t>
    <phoneticPr fontId="1" type="noConversion"/>
  </si>
  <si>
    <t>债务项目</t>
    <phoneticPr fontId="1" type="noConversion"/>
  </si>
  <si>
    <t>基本建设项目</t>
    <phoneticPr fontId="1" type="noConversion"/>
  </si>
  <si>
    <t>其他项目</t>
    <phoneticPr fontId="1" type="noConversion"/>
  </si>
  <si>
    <t>2018年国有资本经营预算情况表</t>
    <phoneticPr fontId="1" type="noConversion"/>
  </si>
  <si>
    <t>定额公用经费（事业）：办公设备购置</t>
  </si>
  <si>
    <t>文化市场综合执法工作和能力建设经费:资本性支出</t>
  </si>
  <si>
    <t>其他专用设备</t>
  </si>
  <si>
    <t>城市社区文化活动中心（文化活动室）设备购置专项资金</t>
  </si>
  <si>
    <t>定额公用经费（事业）：其他商品服务支出</t>
  </si>
  <si>
    <t>其他消耗用品</t>
  </si>
  <si>
    <t>区级文化活动中心房屋租金及运行经费:其他商品服务支出</t>
  </si>
  <si>
    <t>计算机</t>
  </si>
  <si>
    <t>“戏曲进校园”活动经费</t>
  </si>
  <si>
    <t>其他专用汽车</t>
  </si>
  <si>
    <t>文化市场经营场所安全评估经费:其他商品服务支出</t>
  </si>
  <si>
    <t>专业咨询、工程监理、工程设计</t>
  </si>
  <si>
    <t>纸张（复印纸、电脑打印纸、传真纸）</t>
  </si>
  <si>
    <t>党群服务中心图书馆分馆建设项目经费</t>
  </si>
  <si>
    <t>民间文化活动经费:专用材料购置</t>
  </si>
  <si>
    <t>旅游发展专项资金:其他商品服务支出</t>
  </si>
</sst>
</file>

<file path=xl/styles.xml><?xml version="1.0" encoding="utf-8"?>
<styleSheet xmlns="http://schemas.openxmlformats.org/spreadsheetml/2006/main">
  <numFmts count="6">
    <numFmt numFmtId="176" formatCode="#,##0;[Red]#,##0"/>
    <numFmt numFmtId="177" formatCode="#,##0.0000"/>
    <numFmt numFmtId="178" formatCode="00"/>
    <numFmt numFmtId="179" formatCode="0000"/>
    <numFmt numFmtId="180" formatCode="#,##0.00_);[Red]\(#,##0.00\)"/>
    <numFmt numFmtId="181" formatCode="#,##0.00_ "/>
  </numFmts>
  <fonts count="22">
    <font>
      <sz val="11"/>
      <color theme="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2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132">
    <xf numFmtId="0" fontId="0" fillId="0" borderId="0" xfId="0">
      <alignment vertical="center"/>
    </xf>
    <xf numFmtId="176" fontId="3" fillId="0" borderId="0" xfId="1" applyNumberFormat="1" applyFont="1" applyFill="1" applyAlignment="1">
      <alignment vertical="center"/>
    </xf>
    <xf numFmtId="0" fontId="2" fillId="0" borderId="0" xfId="1" applyFill="1">
      <alignment vertical="center"/>
    </xf>
    <xf numFmtId="0" fontId="2" fillId="0" borderId="0" xfId="1">
      <alignment vertical="center"/>
    </xf>
    <xf numFmtId="0" fontId="3" fillId="0" borderId="0" xfId="10" applyFont="1" applyAlignment="1">
      <alignment horizontal="right" vertical="top"/>
    </xf>
    <xf numFmtId="0" fontId="4" fillId="0" borderId="0" xfId="10"/>
    <xf numFmtId="0" fontId="5" fillId="0" borderId="0" xfId="4" applyFont="1" applyAlignment="1">
      <alignment horizontal="centerContinuous" vertical="center"/>
    </xf>
    <xf numFmtId="49" fontId="4" fillId="0" borderId="1" xfId="10" applyNumberFormat="1" applyFont="1" applyFill="1" applyBorder="1" applyAlignment="1" applyProtection="1"/>
    <xf numFmtId="0" fontId="4" fillId="0" borderId="0" xfId="1" applyFont="1" applyAlignment="1">
      <alignment horizontal="right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4" fillId="0" borderId="0" xfId="10" applyFill="1"/>
    <xf numFmtId="0" fontId="2" fillId="0" borderId="3" xfId="2" applyFont="1" applyFill="1" applyBorder="1">
      <alignment vertical="center"/>
    </xf>
    <xf numFmtId="0" fontId="4" fillId="0" borderId="4" xfId="10" applyFill="1" applyBorder="1"/>
    <xf numFmtId="0" fontId="2" fillId="0" borderId="3" xfId="1" applyFill="1" applyBorder="1">
      <alignment vertical="center"/>
    </xf>
    <xf numFmtId="0" fontId="2" fillId="0" borderId="5" xfId="1" applyFill="1" applyBorder="1">
      <alignment vertical="center"/>
    </xf>
    <xf numFmtId="3" fontId="2" fillId="0" borderId="3" xfId="1" applyNumberFormat="1" applyFill="1" applyBorder="1" applyAlignment="1">
      <alignment horizontal="center" vertical="center"/>
    </xf>
    <xf numFmtId="0" fontId="2" fillId="0" borderId="0" xfId="1" applyFill="1" applyAlignment="1">
      <alignment horizontal="right" vertical="center"/>
    </xf>
    <xf numFmtId="0" fontId="2" fillId="0" borderId="0" xfId="4">
      <alignment vertical="center"/>
    </xf>
    <xf numFmtId="0" fontId="3" fillId="0" borderId="0" xfId="4" applyFont="1" applyAlignment="1">
      <alignment horizontal="right" vertical="top"/>
    </xf>
    <xf numFmtId="0" fontId="2" fillId="0" borderId="4" xfId="4" applyBorder="1" applyAlignment="1">
      <alignment horizontal="centerContinuous" vertical="center"/>
    </xf>
    <xf numFmtId="0" fontId="2" fillId="0" borderId="4" xfId="4" applyBorder="1" applyAlignment="1">
      <alignment horizontal="center" vertical="center" wrapText="1"/>
    </xf>
    <xf numFmtId="0" fontId="2" fillId="0" borderId="0" xfId="4" applyAlignment="1">
      <alignment vertical="center" wrapText="1"/>
    </xf>
    <xf numFmtId="0" fontId="2" fillId="0" borderId="0" xfId="4" applyFont="1">
      <alignment vertical="center"/>
    </xf>
    <xf numFmtId="49" fontId="6" fillId="0" borderId="1" xfId="4" applyNumberFormat="1" applyFont="1" applyFill="1" applyBorder="1" applyAlignment="1" applyProtection="1">
      <alignment horizontal="center" vertical="center"/>
    </xf>
    <xf numFmtId="49" fontId="1" fillId="0" borderId="0" xfId="4" applyNumberFormat="1" applyFont="1" applyFill="1" applyAlignment="1" applyProtection="1">
      <alignment horizontal="right" vertical="center"/>
    </xf>
    <xf numFmtId="0" fontId="7" fillId="0" borderId="4" xfId="4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 applyProtection="1">
      <alignment horizontal="centerContinuous" vertical="center"/>
    </xf>
    <xf numFmtId="0" fontId="6" fillId="0" borderId="4" xfId="4" applyFont="1" applyFill="1" applyBorder="1" applyAlignment="1">
      <alignment horizontal="center" vertical="center" wrapText="1"/>
    </xf>
    <xf numFmtId="0" fontId="6" fillId="0" borderId="4" xfId="4" applyFont="1" applyFill="1" applyBorder="1">
      <alignment vertical="center"/>
    </xf>
    <xf numFmtId="0" fontId="1" fillId="0" borderId="0" xfId="4" applyFont="1" applyAlignment="1">
      <alignment horizontal="right" vertical="center"/>
    </xf>
    <xf numFmtId="0" fontId="9" fillId="0" borderId="3" xfId="1" applyFont="1" applyFill="1" applyBorder="1">
      <alignment vertical="center"/>
    </xf>
    <xf numFmtId="0" fontId="9" fillId="0" borderId="4" xfId="1" applyFont="1" applyFill="1" applyBorder="1">
      <alignment vertical="center"/>
    </xf>
    <xf numFmtId="0" fontId="9" fillId="0" borderId="4" xfId="10" applyFont="1" applyFill="1" applyBorder="1" applyAlignment="1">
      <alignment vertical="center"/>
    </xf>
    <xf numFmtId="0" fontId="9" fillId="0" borderId="4" xfId="10" applyFont="1" applyFill="1" applyBorder="1"/>
    <xf numFmtId="0" fontId="12" fillId="0" borderId="0" xfId="4" applyFont="1" applyAlignment="1">
      <alignment horizontal="centerContinuous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9" fillId="0" borderId="4" xfId="7" applyNumberFormat="1" applyFont="1" applyFill="1" applyBorder="1" applyAlignment="1" applyProtection="1">
      <alignment horizontal="centerContinuous" vertical="center" wrapText="1"/>
    </xf>
    <xf numFmtId="0" fontId="9" fillId="0" borderId="4" xfId="1" applyFont="1" applyFill="1" applyBorder="1" applyAlignment="1">
      <alignment horizontal="center" vertical="center" wrapText="1"/>
    </xf>
    <xf numFmtId="178" fontId="9" fillId="0" borderId="4" xfId="7" applyNumberFormat="1" applyFont="1" applyFill="1" applyBorder="1" applyAlignment="1" applyProtection="1">
      <alignment horizontal="center" vertical="center" wrapText="1"/>
    </xf>
    <xf numFmtId="179" fontId="9" fillId="0" borderId="4" xfId="7" applyNumberFormat="1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8" fillId="0" borderId="0" xfId="0" applyFont="1" applyBorder="1">
      <alignment vertical="center"/>
    </xf>
    <xf numFmtId="0" fontId="17" fillId="0" borderId="4" xfId="1" applyFont="1" applyFill="1" applyBorder="1" applyAlignment="1">
      <alignment horizontal="center" vertical="center" wrapText="1"/>
    </xf>
    <xf numFmtId="0" fontId="9" fillId="0" borderId="4" xfId="10" applyFont="1" applyFill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2" fillId="0" borderId="4" xfId="1" applyFont="1" applyFill="1" applyBorder="1">
      <alignment vertical="center"/>
    </xf>
    <xf numFmtId="0" fontId="2" fillId="0" borderId="4" xfId="10" applyFont="1" applyFill="1" applyBorder="1" applyAlignment="1">
      <alignment vertical="center"/>
    </xf>
    <xf numFmtId="0" fontId="2" fillId="0" borderId="4" xfId="10" applyFont="1" applyFill="1" applyBorder="1" applyAlignment="1">
      <alignment horizontal="center" vertical="center" wrapText="1"/>
    </xf>
    <xf numFmtId="0" fontId="4" fillId="0" borderId="1" xfId="10" applyFill="1" applyBorder="1"/>
    <xf numFmtId="4" fontId="2" fillId="0" borderId="4" xfId="1" applyNumberFormat="1" applyFont="1" applyFill="1" applyBorder="1">
      <alignment vertical="center"/>
    </xf>
    <xf numFmtId="180" fontId="4" fillId="0" borderId="2" xfId="1" applyNumberFormat="1" applyFont="1" applyFill="1" applyBorder="1" applyAlignment="1" applyProtection="1">
      <alignment horizontal="right" vertical="center"/>
    </xf>
    <xf numFmtId="180" fontId="4" fillId="0" borderId="2" xfId="1" applyNumberFormat="1" applyFont="1" applyFill="1" applyBorder="1" applyAlignment="1">
      <alignment horizontal="right" vertical="center"/>
    </xf>
    <xf numFmtId="180" fontId="9" fillId="0" borderId="4" xfId="10" applyNumberFormat="1" applyFont="1" applyFill="1" applyBorder="1" applyAlignment="1" applyProtection="1">
      <alignment horizontal="right" vertical="center"/>
    </xf>
    <xf numFmtId="180" fontId="9" fillId="0" borderId="4" xfId="4" applyNumberFormat="1" applyFont="1" applyFill="1" applyBorder="1" applyAlignment="1">
      <alignment horizontal="right" vertical="center"/>
    </xf>
    <xf numFmtId="180" fontId="2" fillId="0" borderId="4" xfId="1" applyNumberFormat="1" applyFont="1" applyFill="1" applyBorder="1" applyAlignment="1" applyProtection="1">
      <alignment horizontal="right" vertical="center"/>
    </xf>
    <xf numFmtId="180" fontId="4" fillId="0" borderId="4" xfId="10" applyNumberFormat="1" applyFont="1" applyFill="1" applyBorder="1" applyAlignment="1" applyProtection="1">
      <alignment horizontal="right" vertical="center"/>
    </xf>
    <xf numFmtId="0" fontId="14" fillId="0" borderId="4" xfId="1" applyFont="1" applyFill="1" applyBorder="1">
      <alignment vertical="center"/>
    </xf>
    <xf numFmtId="0" fontId="14" fillId="0" borderId="3" xfId="1" applyFont="1" applyFill="1" applyBorder="1">
      <alignment vertical="center"/>
    </xf>
    <xf numFmtId="180" fontId="4" fillId="0" borderId="6" xfId="10" applyNumberFormat="1" applyFont="1" applyFill="1" applyBorder="1" applyAlignment="1" applyProtection="1">
      <alignment horizontal="right" vertical="center"/>
    </xf>
    <xf numFmtId="180" fontId="4" fillId="0" borderId="2" xfId="10" applyNumberFormat="1" applyFont="1" applyFill="1" applyBorder="1" applyAlignment="1" applyProtection="1">
      <alignment horizontal="right" vertical="center"/>
    </xf>
    <xf numFmtId="180" fontId="4" fillId="0" borderId="7" xfId="10" applyNumberFormat="1" applyFont="1" applyFill="1" applyBorder="1" applyAlignment="1" applyProtection="1">
      <alignment horizontal="right" vertical="center"/>
    </xf>
    <xf numFmtId="180" fontId="15" fillId="0" borderId="4" xfId="10" applyNumberFormat="1" applyFont="1" applyFill="1" applyBorder="1" applyAlignment="1" applyProtection="1">
      <alignment horizontal="right" vertical="center"/>
    </xf>
    <xf numFmtId="180" fontId="4" fillId="0" borderId="4" xfId="10" applyNumberFormat="1" applyFill="1" applyBorder="1" applyAlignment="1">
      <alignment horizontal="right" vertical="center"/>
    </xf>
    <xf numFmtId="180" fontId="4" fillId="0" borderId="4" xfId="1" applyNumberFormat="1" applyFont="1" applyFill="1" applyBorder="1" applyAlignment="1">
      <alignment horizontal="right" vertical="center"/>
    </xf>
    <xf numFmtId="180" fontId="4" fillId="0" borderId="4" xfId="10" applyNumberFormat="1" applyFont="1" applyFill="1" applyBorder="1" applyAlignment="1" applyProtection="1">
      <alignment horizontal="right" vertical="center"/>
    </xf>
    <xf numFmtId="180" fontId="15" fillId="0" borderId="4" xfId="10" applyNumberFormat="1" applyFont="1" applyFill="1" applyBorder="1" applyAlignment="1" applyProtection="1">
      <alignment horizontal="right" vertical="center"/>
    </xf>
    <xf numFmtId="180" fontId="4" fillId="0" borderId="6" xfId="10" applyNumberFormat="1" applyFont="1" applyFill="1" applyBorder="1" applyAlignment="1" applyProtection="1">
      <alignment horizontal="right" vertical="center"/>
    </xf>
    <xf numFmtId="4" fontId="4" fillId="0" borderId="4" xfId="10" applyNumberFormat="1" applyFont="1" applyFill="1" applyBorder="1" applyAlignment="1" applyProtection="1">
      <alignment horizontal="right" vertical="center"/>
    </xf>
    <xf numFmtId="177" fontId="4" fillId="0" borderId="4" xfId="10" applyNumberFormat="1" applyFont="1" applyFill="1" applyBorder="1" applyAlignment="1" applyProtection="1">
      <alignment horizontal="right" vertical="center"/>
    </xf>
    <xf numFmtId="4" fontId="4" fillId="0" borderId="2" xfId="10" applyNumberFormat="1" applyFont="1" applyFill="1" applyBorder="1" applyAlignment="1" applyProtection="1">
      <alignment horizontal="right" vertical="center"/>
    </xf>
    <xf numFmtId="0" fontId="0" fillId="0" borderId="0" xfId="0" applyFill="1" applyBorder="1">
      <alignment vertical="center"/>
    </xf>
    <xf numFmtId="49" fontId="18" fillId="0" borderId="4" xfId="0" applyNumberFormat="1" applyFont="1" applyFill="1" applyBorder="1" applyAlignment="1">
      <alignment horizontal="left" vertical="center" wrapText="1"/>
    </xf>
    <xf numFmtId="180" fontId="18" fillId="0" borderId="4" xfId="0" applyNumberFormat="1" applyFont="1" applyFill="1" applyBorder="1" applyAlignment="1">
      <alignment horizontal="right" vertical="center" wrapText="1"/>
    </xf>
    <xf numFmtId="180" fontId="18" fillId="0" borderId="8" xfId="0" applyNumberFormat="1" applyFont="1" applyFill="1" applyBorder="1" applyAlignment="1">
      <alignment horizontal="right" vertical="center" wrapText="1"/>
    </xf>
    <xf numFmtId="180" fontId="9" fillId="0" borderId="4" xfId="10" applyNumberFormat="1" applyFont="1" applyFill="1" applyBorder="1" applyAlignment="1" applyProtection="1">
      <alignment horizontal="right" vertical="center"/>
    </xf>
    <xf numFmtId="0" fontId="18" fillId="0" borderId="4" xfId="0" applyNumberFormat="1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181" fontId="16" fillId="0" borderId="4" xfId="6" applyNumberFormat="1" applyFont="1" applyFill="1" applyBorder="1" applyAlignment="1">
      <alignment horizontal="right" vertical="center" wrapText="1"/>
    </xf>
    <xf numFmtId="180" fontId="1" fillId="0" borderId="4" xfId="4" applyNumberFormat="1" applyFont="1" applyFill="1" applyBorder="1" applyAlignment="1" applyProtection="1">
      <alignment horizontal="right" vertical="center"/>
    </xf>
    <xf numFmtId="0" fontId="2" fillId="0" borderId="0" xfId="4" applyFill="1">
      <alignment vertical="center"/>
    </xf>
    <xf numFmtId="180" fontId="1" fillId="0" borderId="4" xfId="4" applyNumberFormat="1" applyFont="1" applyFill="1" applyBorder="1" applyAlignment="1">
      <alignment horizontal="right" vertical="center"/>
    </xf>
    <xf numFmtId="180" fontId="6" fillId="0" borderId="4" xfId="4" applyNumberFormat="1" applyFont="1" applyFill="1" applyBorder="1" applyAlignment="1">
      <alignment horizontal="right" vertical="center"/>
    </xf>
    <xf numFmtId="0" fontId="2" fillId="0" borderId="4" xfId="9" applyNumberFormat="1" applyFont="1" applyFill="1" applyBorder="1" applyAlignment="1" applyProtection="1">
      <alignment horizontal="centerContinuous" vertical="center" wrapText="1"/>
    </xf>
    <xf numFmtId="0" fontId="10" fillId="0" borderId="4" xfId="0" applyFont="1" applyBorder="1" applyAlignment="1">
      <alignment horizontal="center" vertical="center" wrapText="1"/>
    </xf>
    <xf numFmtId="178" fontId="2" fillId="0" borderId="4" xfId="9" applyNumberFormat="1" applyFont="1" applyFill="1" applyBorder="1" applyAlignment="1" applyProtection="1">
      <alignment horizontal="center" vertical="center" wrapText="1"/>
    </xf>
    <xf numFmtId="179" fontId="2" fillId="0" borderId="4" xfId="9" applyNumberFormat="1" applyFont="1" applyFill="1" applyBorder="1" applyAlignment="1" applyProtection="1">
      <alignment horizontal="center" vertical="center" wrapText="1"/>
    </xf>
    <xf numFmtId="0" fontId="2" fillId="0" borderId="4" xfId="12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2" fillId="0" borderId="4" xfId="8" applyNumberFormat="1" applyFont="1" applyFill="1" applyBorder="1" applyAlignment="1" applyProtection="1">
      <alignment horizontal="centerContinuous" vertical="center" wrapText="1"/>
    </xf>
    <xf numFmtId="178" fontId="2" fillId="0" borderId="4" xfId="8" applyNumberFormat="1" applyFont="1" applyFill="1" applyBorder="1" applyAlignment="1" applyProtection="1">
      <alignment horizontal="center" vertical="center" wrapText="1"/>
    </xf>
    <xf numFmtId="179" fontId="2" fillId="0" borderId="4" xfId="8" applyNumberFormat="1" applyFont="1" applyFill="1" applyBorder="1" applyAlignment="1" applyProtection="1">
      <alignment horizontal="center" vertical="center" wrapText="1"/>
    </xf>
    <xf numFmtId="0" fontId="2" fillId="0" borderId="4" xfId="11" applyFont="1" applyFill="1" applyBorder="1" applyAlignment="1">
      <alignment horizontal="center" vertical="center" wrapText="1"/>
    </xf>
    <xf numFmtId="0" fontId="15" fillId="0" borderId="4" xfId="4" applyNumberFormat="1" applyFont="1" applyFill="1" applyBorder="1">
      <alignment vertical="center"/>
    </xf>
    <xf numFmtId="49" fontId="15" fillId="0" borderId="4" xfId="4" applyNumberFormat="1" applyFont="1" applyFill="1" applyBorder="1">
      <alignment vertical="center"/>
    </xf>
    <xf numFmtId="3" fontId="15" fillId="0" borderId="4" xfId="4" applyNumberFormat="1" applyFont="1" applyFill="1" applyBorder="1">
      <alignment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12" fillId="0" borderId="0" xfId="4" applyFont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4" xfId="7" applyNumberFormat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3" xfId="7" applyNumberFormat="1" applyFont="1" applyFill="1" applyBorder="1" applyAlignment="1" applyProtection="1">
      <alignment horizontal="center" vertical="center" wrapText="1"/>
    </xf>
    <xf numFmtId="0" fontId="9" fillId="0" borderId="5" xfId="7" applyNumberFormat="1" applyFont="1" applyFill="1" applyBorder="1" applyAlignment="1" applyProtection="1">
      <alignment horizontal="center" vertical="center" wrapText="1"/>
    </xf>
    <xf numFmtId="0" fontId="9" fillId="0" borderId="8" xfId="7" applyNumberFormat="1" applyFont="1" applyFill="1" applyBorder="1" applyAlignment="1" applyProtection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9" xfId="4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4" xfId="9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4" xfId="8" applyNumberFormat="1" applyFont="1" applyFill="1" applyBorder="1" applyAlignment="1" applyProtection="1">
      <alignment horizontal="center" vertical="center" wrapText="1"/>
    </xf>
    <xf numFmtId="0" fontId="2" fillId="0" borderId="4" xfId="4" applyBorder="1" applyAlignment="1">
      <alignment horizontal="center" vertical="center" wrapText="1"/>
    </xf>
    <xf numFmtId="0" fontId="2" fillId="0" borderId="2" xfId="4" applyBorder="1" applyAlignment="1">
      <alignment horizontal="center" vertical="center" wrapText="1"/>
    </xf>
    <xf numFmtId="0" fontId="2" fillId="0" borderId="6" xfId="4" applyBorder="1" applyAlignment="1">
      <alignment horizontal="center" vertical="center" wrapText="1"/>
    </xf>
    <xf numFmtId="0" fontId="2" fillId="0" borderId="7" xfId="4" applyBorder="1" applyAlignment="1">
      <alignment horizontal="center" vertical="center" wrapText="1"/>
    </xf>
    <xf numFmtId="0" fontId="2" fillId="0" borderId="10" xfId="4" applyBorder="1" applyAlignment="1">
      <alignment horizontal="center" vertical="center" wrapText="1"/>
    </xf>
    <xf numFmtId="0" fontId="2" fillId="0" borderId="11" xfId="4" applyBorder="1" applyAlignment="1">
      <alignment horizontal="center" vertical="center" wrapText="1"/>
    </xf>
    <xf numFmtId="0" fontId="2" fillId="0" borderId="12" xfId="4" applyBorder="1" applyAlignment="1">
      <alignment horizontal="center" vertical="center" wrapText="1"/>
    </xf>
  </cellXfs>
  <cellStyles count="13">
    <cellStyle name="百分比_EF4B13E29A0421FAE0430A08200E21FA_2EB2EF284D7DA19EE0530A08200BA19E" xfId="1"/>
    <cellStyle name="百分比_EF4B13E29A0421FAE0430A08200E21FA_2EB306701D58A14EE0530A08200BA14E_c" xfId="2"/>
    <cellStyle name="常规" xfId="0" builtinId="0"/>
    <cellStyle name="常规 11" xfId="3"/>
    <cellStyle name="常规 2" xfId="4"/>
    <cellStyle name="常规 2 2" xfId="5"/>
    <cellStyle name="常规_1、政府组成部门预算分析-基本支出" xfId="6"/>
    <cellStyle name="常规_442239306334007CE0530A0804CB3F5E" xfId="7"/>
    <cellStyle name="常规_442239306334007CE0530A0804CB3F5E_国有资本经营预算情况表9" xfId="8"/>
    <cellStyle name="常规_442239306334007CE0530A0804CB3F5E_政府性基金预算支出情况表8" xfId="9"/>
    <cellStyle name="常规_EF4B13E29A0421FAE0430A08200E21FA" xfId="10"/>
    <cellStyle name="常规_EF4B13E29A0421FAE0430A08200E21FA_国有资本经营预算情况表9" xfId="11"/>
    <cellStyle name="常规_EF4B13E29A0421FAE0430A08200E21FA_政府性基金预算支出情况表8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1"/>
  <sheetViews>
    <sheetView showGridLines="0" zoomScaleNormal="100" workbookViewId="0"/>
  </sheetViews>
  <sheetFormatPr defaultColWidth="6.875" defaultRowHeight="12.75" customHeight="1"/>
  <cols>
    <col min="1" max="1" width="39.125" style="5" customWidth="1"/>
    <col min="2" max="2" width="25.375" style="5" customWidth="1"/>
    <col min="3" max="3" width="32.75" style="5" customWidth="1"/>
    <col min="4" max="4" width="28.75" style="5" customWidth="1"/>
    <col min="5" max="30" width="9" style="5" customWidth="1"/>
    <col min="31" max="16384" width="6.875" style="5"/>
  </cols>
  <sheetData>
    <row r="1" spans="1:254" ht="15.75" customHeight="1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8.5" customHeight="1">
      <c r="A2" s="101" t="s">
        <v>41</v>
      </c>
      <c r="B2" s="101"/>
      <c r="C2" s="101"/>
      <c r="D2" s="10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4.25" customHeight="1">
      <c r="A3" s="7"/>
      <c r="B3" s="2"/>
      <c r="C3" s="3"/>
      <c r="D3" s="8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3" customHeight="1">
      <c r="A4" s="99" t="s">
        <v>1</v>
      </c>
      <c r="B4" s="100"/>
      <c r="C4" s="99" t="s">
        <v>2</v>
      </c>
      <c r="D4" s="10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0.75" customHeight="1">
      <c r="A5" s="9" t="s">
        <v>3</v>
      </c>
      <c r="B5" s="9" t="s">
        <v>4</v>
      </c>
      <c r="C5" s="35" t="s">
        <v>45</v>
      </c>
      <c r="D5" s="9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10" customFormat="1" ht="21" customHeight="1">
      <c r="A6" s="30" t="s">
        <v>38</v>
      </c>
      <c r="B6" s="68">
        <v>18650195.260000002</v>
      </c>
      <c r="C6" s="31" t="s">
        <v>5</v>
      </c>
      <c r="D6" s="69">
        <v>10449095.26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0" customFormat="1" ht="21" customHeight="1">
      <c r="A7" s="30" t="s">
        <v>35</v>
      </c>
      <c r="B7" s="68">
        <v>18650195.260000002</v>
      </c>
      <c r="C7" s="32" t="s">
        <v>6</v>
      </c>
      <c r="D7" s="69">
        <v>6428608.8799999999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0" customFormat="1" ht="21" customHeight="1">
      <c r="A8" s="30" t="s">
        <v>36</v>
      </c>
      <c r="B8" s="70">
        <v>0</v>
      </c>
      <c r="C8" s="32" t="s">
        <v>7</v>
      </c>
      <c r="D8" s="69">
        <v>84700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0" customFormat="1" ht="21" customHeight="1">
      <c r="A9" s="30" t="s">
        <v>37</v>
      </c>
      <c r="B9" s="68">
        <v>0</v>
      </c>
      <c r="C9" s="32" t="s">
        <v>40</v>
      </c>
      <c r="D9" s="69">
        <v>3935786.38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0" customFormat="1" ht="21" customHeight="1">
      <c r="A10" s="49" t="s">
        <v>88</v>
      </c>
      <c r="B10" s="68">
        <v>0</v>
      </c>
      <c r="C10" s="50" t="s">
        <v>90</v>
      </c>
      <c r="D10" s="6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0" customFormat="1" ht="21" customHeight="1">
      <c r="A11" s="60" t="s">
        <v>93</v>
      </c>
      <c r="B11" s="71">
        <v>0</v>
      </c>
      <c r="C11" s="53" t="s">
        <v>92</v>
      </c>
      <c r="D11" s="69">
        <v>8201100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0" customFormat="1" ht="21" customHeight="1">
      <c r="A12" s="61" t="s">
        <v>39</v>
      </c>
      <c r="B12" s="71">
        <v>0</v>
      </c>
      <c r="C12" s="32" t="s">
        <v>9</v>
      </c>
      <c r="D12" s="6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0" customFormat="1" ht="21" customHeight="1">
      <c r="A13" s="30" t="s">
        <v>58</v>
      </c>
      <c r="B13" s="71">
        <v>0</v>
      </c>
      <c r="C13" s="32" t="s">
        <v>10</v>
      </c>
      <c r="D13" s="6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0" customFormat="1" ht="21" customHeight="1">
      <c r="A14" s="30" t="s">
        <v>59</v>
      </c>
      <c r="B14" s="72">
        <v>0</v>
      </c>
      <c r="C14" s="32" t="s">
        <v>11</v>
      </c>
      <c r="D14" s="6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0" customFormat="1" ht="21" customHeight="1">
      <c r="A15" s="36" t="s">
        <v>60</v>
      </c>
      <c r="B15" s="72">
        <v>0</v>
      </c>
      <c r="C15" s="32" t="s">
        <v>12</v>
      </c>
      <c r="D15" s="69">
        <v>8201100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0" customFormat="1" ht="21" customHeight="1">
      <c r="A16" s="32" t="s">
        <v>61</v>
      </c>
      <c r="B16" s="73">
        <v>0</v>
      </c>
      <c r="C16" s="52"/>
      <c r="D16" s="5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0" customFormat="1" ht="21" customHeight="1">
      <c r="B17" s="59"/>
      <c r="C17" s="52"/>
      <c r="D17" s="5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0" customFormat="1" ht="21" customHeight="1">
      <c r="B18" s="62"/>
      <c r="D18" s="5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0" customFormat="1" ht="21" customHeight="1">
      <c r="B19" s="64"/>
      <c r="C19" s="33"/>
      <c r="D19" s="5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0" customFormat="1" ht="21" customHeight="1">
      <c r="A20" s="12"/>
      <c r="B20" s="54"/>
      <c r="C20" s="33"/>
      <c r="D20" s="5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0" customFormat="1" ht="21" customHeight="1">
      <c r="A21" s="13"/>
      <c r="B21" s="55"/>
      <c r="C21" s="14"/>
      <c r="D21" s="5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0" customFormat="1" ht="21" customHeight="1">
      <c r="A22" s="15" t="s">
        <v>13</v>
      </c>
      <c r="B22" s="68">
        <v>18650195.260000002</v>
      </c>
      <c r="C22" s="15" t="s">
        <v>14</v>
      </c>
      <c r="D22" s="68">
        <v>18650195.260000002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4.25" customHeight="1">
      <c r="A23" s="3"/>
      <c r="B23" s="2"/>
      <c r="C23" s="2"/>
      <c r="D23" s="16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4.25" customHeight="1">
      <c r="A24" s="3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4.25" customHeight="1">
      <c r="A25" s="3"/>
      <c r="B25" s="3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4.25" customHeight="1">
      <c r="A26" s="3"/>
      <c r="B26" s="3"/>
      <c r="C26" s="2"/>
      <c r="D26" s="3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14.25" customHeight="1">
      <c r="A27" s="3"/>
      <c r="B27" s="3"/>
      <c r="C27" s="2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14.25" customHeight="1">
      <c r="A28" s="3"/>
      <c r="B28" s="3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31" spans="1:254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</sheetData>
  <sheetProtection formatCells="0" formatColumns="0" formatRows="0"/>
  <mergeCells count="3">
    <mergeCell ref="A4:B4"/>
    <mergeCell ref="C4:D4"/>
    <mergeCell ref="A2:D2"/>
  </mergeCells>
  <phoneticPr fontId="4" type="noConversion"/>
  <printOptions horizontalCentered="1"/>
  <pageMargins left="0.74803149606299213" right="0.74803149606299213" top="0.39370078740157483" bottom="0.98425196850393704" header="0.51181102362204722" footer="0.51181102362204722"/>
  <pageSetup paperSize="9" fitToHeight="99" orientation="landscape" horizontalDpi="200" verticalDpi="200" r:id="rId1"/>
  <headerFooter alignWithMargins="0">
    <oddFooter>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workbookViewId="0">
      <selection sqref="A1:O1"/>
    </sheetView>
  </sheetViews>
  <sheetFormatPr defaultRowHeight="13.5"/>
  <cols>
    <col min="1" max="3" width="8.125" customWidth="1"/>
    <col min="4" max="4" width="17.75" customWidth="1"/>
    <col min="5" max="15" width="8.125" customWidth="1"/>
  </cols>
  <sheetData>
    <row r="1" spans="1:15" ht="52.5" customHeight="1">
      <c r="A1" s="122" t="s">
        <v>213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3.5" customHeight="1">
      <c r="N2" s="123" t="s">
        <v>200</v>
      </c>
      <c r="O2" s="123"/>
    </row>
    <row r="3" spans="1:15" ht="39.75" customHeight="1">
      <c r="A3" s="92" t="s">
        <v>42</v>
      </c>
      <c r="B3" s="92"/>
      <c r="C3" s="92"/>
      <c r="D3" s="124" t="s">
        <v>43</v>
      </c>
      <c r="E3" s="118" t="s">
        <v>201</v>
      </c>
      <c r="F3" s="119" t="s">
        <v>202</v>
      </c>
      <c r="G3" s="120"/>
      <c r="H3" s="120"/>
      <c r="I3" s="120"/>
      <c r="J3" s="121"/>
      <c r="K3" s="119" t="s">
        <v>203</v>
      </c>
      <c r="L3" s="120"/>
      <c r="M3" s="120"/>
      <c r="N3" s="120"/>
      <c r="O3" s="121"/>
    </row>
    <row r="4" spans="1:15" ht="59.25" customHeight="1">
      <c r="A4" s="93" t="s">
        <v>16</v>
      </c>
      <c r="B4" s="94" t="s">
        <v>17</v>
      </c>
      <c r="C4" s="94" t="s">
        <v>18</v>
      </c>
      <c r="D4" s="124"/>
      <c r="E4" s="118"/>
      <c r="F4" s="87" t="s">
        <v>204</v>
      </c>
      <c r="G4" s="95" t="s">
        <v>205</v>
      </c>
      <c r="H4" s="95" t="s">
        <v>206</v>
      </c>
      <c r="I4" s="95" t="s">
        <v>207</v>
      </c>
      <c r="J4" s="95" t="s">
        <v>208</v>
      </c>
      <c r="K4" s="95" t="s">
        <v>204</v>
      </c>
      <c r="L4" s="95" t="s">
        <v>209</v>
      </c>
      <c r="M4" s="95" t="s">
        <v>210</v>
      </c>
      <c r="N4" s="95" t="s">
        <v>211</v>
      </c>
      <c r="O4" s="95" t="s">
        <v>212</v>
      </c>
    </row>
    <row r="5" spans="1:15" ht="25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5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5.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25.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25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</sheetData>
  <sheetProtection formatCells="0" formatColumns="0" formatRows="0"/>
  <mergeCells count="6">
    <mergeCell ref="A1:O1"/>
    <mergeCell ref="N2:O2"/>
    <mergeCell ref="D3:D4"/>
    <mergeCell ref="E3:E4"/>
    <mergeCell ref="F3:J3"/>
    <mergeCell ref="K3:O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workbookViewId="0"/>
  </sheetViews>
  <sheetFormatPr defaultRowHeight="14.25"/>
  <cols>
    <col min="1" max="3" width="5.125" style="17" customWidth="1"/>
    <col min="4" max="4" width="14.875" style="17" customWidth="1"/>
    <col min="5" max="5" width="25.875" style="17" customWidth="1"/>
    <col min="6" max="6" width="19.375" style="17" customWidth="1"/>
    <col min="7" max="7" width="12.875" style="17" customWidth="1"/>
    <col min="8" max="8" width="12.75" style="17" customWidth="1"/>
    <col min="9" max="9" width="13" style="17" customWidth="1"/>
    <col min="10" max="10" width="19.875" style="17" customWidth="1"/>
    <col min="11" max="16384" width="9" style="17"/>
  </cols>
  <sheetData>
    <row r="1" spans="1:10" ht="19.5" customHeight="1">
      <c r="J1" s="18"/>
    </row>
    <row r="2" spans="1:10" ht="24.75" customHeight="1">
      <c r="A2" s="48" t="s">
        <v>86</v>
      </c>
      <c r="B2" s="6"/>
      <c r="C2" s="6"/>
      <c r="D2" s="6"/>
      <c r="E2" s="6"/>
      <c r="F2" s="6"/>
      <c r="G2" s="6"/>
      <c r="H2" s="6"/>
      <c r="I2" s="6"/>
      <c r="J2" s="6"/>
    </row>
    <row r="3" spans="1:10" ht="19.5" customHeight="1">
      <c r="J3" s="29" t="s">
        <v>27</v>
      </c>
    </row>
    <row r="4" spans="1:10" ht="19.5" customHeight="1">
      <c r="A4" s="19" t="s">
        <v>28</v>
      </c>
      <c r="B4" s="19"/>
      <c r="C4" s="19"/>
      <c r="D4" s="19"/>
      <c r="E4" s="126" t="s">
        <v>29</v>
      </c>
      <c r="F4" s="126" t="s">
        <v>30</v>
      </c>
      <c r="G4" s="126" t="s">
        <v>31</v>
      </c>
      <c r="H4" s="126" t="s">
        <v>32</v>
      </c>
      <c r="I4" s="129" t="s">
        <v>33</v>
      </c>
      <c r="J4" s="125" t="s">
        <v>4</v>
      </c>
    </row>
    <row r="5" spans="1:10" ht="19.5" customHeight="1">
      <c r="A5" s="19" t="s">
        <v>15</v>
      </c>
      <c r="B5" s="19"/>
      <c r="C5" s="19"/>
      <c r="D5" s="126" t="s">
        <v>34</v>
      </c>
      <c r="E5" s="128"/>
      <c r="F5" s="128"/>
      <c r="G5" s="128"/>
      <c r="H5" s="128"/>
      <c r="I5" s="130"/>
      <c r="J5" s="125"/>
    </row>
    <row r="6" spans="1:10" s="21" customFormat="1" ht="51" customHeight="1">
      <c r="A6" s="20" t="s">
        <v>16</v>
      </c>
      <c r="B6" s="20" t="s">
        <v>17</v>
      </c>
      <c r="C6" s="20" t="s">
        <v>18</v>
      </c>
      <c r="D6" s="127"/>
      <c r="E6" s="127"/>
      <c r="F6" s="127"/>
      <c r="G6" s="127"/>
      <c r="H6" s="127"/>
      <c r="I6" s="131"/>
      <c r="J6" s="125"/>
    </row>
    <row r="7" spans="1:10" s="83" customFormat="1" ht="17.25" customHeight="1">
      <c r="A7" s="96"/>
      <c r="B7" s="96"/>
      <c r="C7" s="96"/>
      <c r="D7" s="97" t="s">
        <v>94</v>
      </c>
      <c r="E7" s="97"/>
      <c r="F7" s="97"/>
      <c r="G7" s="97"/>
      <c r="H7" s="97"/>
      <c r="I7" s="98">
        <f>I8+I21</f>
        <v>26191</v>
      </c>
      <c r="J7" s="98">
        <f>J8+J21</f>
        <v>4367820</v>
      </c>
    </row>
    <row r="8" spans="1:10" ht="17.25" customHeight="1">
      <c r="A8" s="96">
        <v>207</v>
      </c>
      <c r="B8" s="96"/>
      <c r="C8" s="96"/>
      <c r="D8" s="97"/>
      <c r="E8" s="97"/>
      <c r="F8" s="97"/>
      <c r="G8" s="97"/>
      <c r="H8" s="97"/>
      <c r="I8" s="98">
        <f>SUM(I9:I20)</f>
        <v>26189</v>
      </c>
      <c r="J8" s="98">
        <f>SUM(J9:J20)</f>
        <v>4287820</v>
      </c>
    </row>
    <row r="9" spans="1:10" ht="17.25" customHeight="1">
      <c r="A9" s="96">
        <v>207</v>
      </c>
      <c r="B9" s="96">
        <v>1</v>
      </c>
      <c r="C9" s="96">
        <v>99</v>
      </c>
      <c r="D9" s="97" t="s">
        <v>95</v>
      </c>
      <c r="E9" s="97" t="s">
        <v>214</v>
      </c>
      <c r="F9" s="97"/>
      <c r="G9" s="97"/>
      <c r="H9" s="97"/>
      <c r="I9" s="98">
        <v>20</v>
      </c>
      <c r="J9" s="98">
        <v>55000</v>
      </c>
    </row>
    <row r="10" spans="1:10" ht="17.25" customHeight="1">
      <c r="A10" s="96">
        <v>207</v>
      </c>
      <c r="B10" s="96">
        <v>1</v>
      </c>
      <c r="C10" s="96">
        <v>12</v>
      </c>
      <c r="D10" s="97" t="s">
        <v>95</v>
      </c>
      <c r="E10" s="97" t="s">
        <v>215</v>
      </c>
      <c r="F10" s="97" t="s">
        <v>216</v>
      </c>
      <c r="G10" s="97"/>
      <c r="H10" s="97"/>
      <c r="I10" s="98">
        <v>5</v>
      </c>
      <c r="J10" s="98">
        <v>20000</v>
      </c>
    </row>
    <row r="11" spans="1:10" ht="17.25" customHeight="1">
      <c r="A11" s="96">
        <v>207</v>
      </c>
      <c r="B11" s="96">
        <v>1</v>
      </c>
      <c r="C11" s="96">
        <v>99</v>
      </c>
      <c r="D11" s="97" t="s">
        <v>95</v>
      </c>
      <c r="E11" s="97" t="s">
        <v>217</v>
      </c>
      <c r="F11" s="97"/>
      <c r="G11" s="97"/>
      <c r="H11" s="97"/>
      <c r="I11" s="98">
        <v>1</v>
      </c>
      <c r="J11" s="98">
        <v>225000</v>
      </c>
    </row>
    <row r="12" spans="1:10" ht="17.25" customHeight="1">
      <c r="A12" s="96">
        <v>207</v>
      </c>
      <c r="B12" s="96">
        <v>1</v>
      </c>
      <c r="C12" s="96">
        <v>99</v>
      </c>
      <c r="D12" s="97" t="s">
        <v>95</v>
      </c>
      <c r="E12" s="97" t="s">
        <v>218</v>
      </c>
      <c r="F12" s="97" t="s">
        <v>219</v>
      </c>
      <c r="G12" s="97"/>
      <c r="H12" s="97"/>
      <c r="I12" s="98">
        <v>5</v>
      </c>
      <c r="J12" s="98">
        <v>20000</v>
      </c>
    </row>
    <row r="13" spans="1:10" ht="17.25" customHeight="1">
      <c r="A13" s="96">
        <v>207</v>
      </c>
      <c r="B13" s="96">
        <v>1</v>
      </c>
      <c r="C13" s="96">
        <v>99</v>
      </c>
      <c r="D13" s="97" t="s">
        <v>95</v>
      </c>
      <c r="E13" s="97" t="s">
        <v>220</v>
      </c>
      <c r="F13" s="97"/>
      <c r="G13" s="97"/>
      <c r="H13" s="97"/>
      <c r="I13" s="98">
        <v>2</v>
      </c>
      <c r="J13" s="98">
        <v>5000</v>
      </c>
    </row>
    <row r="14" spans="1:10" ht="17.25" customHeight="1">
      <c r="A14" s="96">
        <v>207</v>
      </c>
      <c r="B14" s="96">
        <v>1</v>
      </c>
      <c r="C14" s="96">
        <v>12</v>
      </c>
      <c r="D14" s="97" t="s">
        <v>95</v>
      </c>
      <c r="E14" s="97" t="s">
        <v>215</v>
      </c>
      <c r="F14" s="97" t="s">
        <v>221</v>
      </c>
      <c r="G14" s="97"/>
      <c r="H14" s="97"/>
      <c r="I14" s="98">
        <v>2</v>
      </c>
      <c r="J14" s="98">
        <v>10000</v>
      </c>
    </row>
    <row r="15" spans="1:10" ht="17.25" customHeight="1">
      <c r="A15" s="96">
        <v>207</v>
      </c>
      <c r="B15" s="96">
        <v>1</v>
      </c>
      <c r="C15" s="96">
        <v>99</v>
      </c>
      <c r="D15" s="97" t="s">
        <v>95</v>
      </c>
      <c r="E15" s="97" t="s">
        <v>222</v>
      </c>
      <c r="F15" s="97"/>
      <c r="G15" s="97"/>
      <c r="H15" s="97"/>
      <c r="I15" s="98">
        <v>130</v>
      </c>
      <c r="J15" s="98">
        <v>1300000</v>
      </c>
    </row>
    <row r="16" spans="1:10" ht="17.25" customHeight="1">
      <c r="A16" s="96">
        <v>207</v>
      </c>
      <c r="B16" s="96">
        <v>1</v>
      </c>
      <c r="C16" s="96">
        <v>12</v>
      </c>
      <c r="D16" s="97" t="s">
        <v>95</v>
      </c>
      <c r="E16" s="97" t="s">
        <v>215</v>
      </c>
      <c r="F16" s="97" t="s">
        <v>223</v>
      </c>
      <c r="G16" s="97"/>
      <c r="H16" s="97"/>
      <c r="I16" s="98">
        <v>4</v>
      </c>
      <c r="J16" s="98">
        <v>550000</v>
      </c>
    </row>
    <row r="17" spans="1:10" ht="17.25" customHeight="1">
      <c r="A17" s="96">
        <v>207</v>
      </c>
      <c r="B17" s="96">
        <v>1</v>
      </c>
      <c r="C17" s="96">
        <v>12</v>
      </c>
      <c r="D17" s="97" t="s">
        <v>95</v>
      </c>
      <c r="E17" s="97" t="s">
        <v>224</v>
      </c>
      <c r="F17" s="97" t="s">
        <v>225</v>
      </c>
      <c r="G17" s="97"/>
      <c r="H17" s="97"/>
      <c r="I17" s="98">
        <v>1</v>
      </c>
      <c r="J17" s="98">
        <v>131720</v>
      </c>
    </row>
    <row r="18" spans="1:10" ht="17.25" customHeight="1">
      <c r="A18" s="96">
        <v>207</v>
      </c>
      <c r="B18" s="96">
        <v>1</v>
      </c>
      <c r="C18" s="96">
        <v>99</v>
      </c>
      <c r="D18" s="97" t="s">
        <v>95</v>
      </c>
      <c r="E18" s="97" t="s">
        <v>218</v>
      </c>
      <c r="F18" s="97" t="s">
        <v>226</v>
      </c>
      <c r="G18" s="97"/>
      <c r="H18" s="97"/>
      <c r="I18" s="98">
        <v>5</v>
      </c>
      <c r="J18" s="98">
        <v>20000</v>
      </c>
    </row>
    <row r="19" spans="1:10" ht="17.25" customHeight="1">
      <c r="A19" s="96">
        <v>207</v>
      </c>
      <c r="B19" s="96">
        <v>99</v>
      </c>
      <c r="C19" s="96">
        <v>99</v>
      </c>
      <c r="D19" s="97" t="s">
        <v>95</v>
      </c>
      <c r="E19" s="97" t="s">
        <v>227</v>
      </c>
      <c r="F19" s="97"/>
      <c r="G19" s="97"/>
      <c r="H19" s="97"/>
      <c r="I19" s="98">
        <v>26012</v>
      </c>
      <c r="J19" s="98">
        <v>1901100</v>
      </c>
    </row>
    <row r="20" spans="1:10" ht="17.25" customHeight="1">
      <c r="A20" s="96">
        <v>207</v>
      </c>
      <c r="B20" s="96">
        <v>99</v>
      </c>
      <c r="C20" s="96">
        <v>99</v>
      </c>
      <c r="D20" s="97" t="s">
        <v>95</v>
      </c>
      <c r="E20" s="97" t="s">
        <v>228</v>
      </c>
      <c r="F20" s="97"/>
      <c r="G20" s="97"/>
      <c r="H20" s="97"/>
      <c r="I20" s="98">
        <v>2</v>
      </c>
      <c r="J20" s="98">
        <v>50000</v>
      </c>
    </row>
    <row r="21" spans="1:10" ht="17.25" customHeight="1">
      <c r="A21" s="96">
        <v>216</v>
      </c>
      <c r="B21" s="96"/>
      <c r="C21" s="96"/>
      <c r="D21" s="97"/>
      <c r="E21" s="97"/>
      <c r="F21" s="97"/>
      <c r="G21" s="97"/>
      <c r="H21" s="97"/>
      <c r="I21" s="98">
        <f>I22</f>
        <v>2</v>
      </c>
      <c r="J21" s="98">
        <f>J22</f>
        <v>80000</v>
      </c>
    </row>
    <row r="22" spans="1:10" ht="17.25" customHeight="1">
      <c r="A22" s="96">
        <v>216</v>
      </c>
      <c r="B22" s="96">
        <v>5</v>
      </c>
      <c r="C22" s="96">
        <v>99</v>
      </c>
      <c r="D22" s="97" t="s">
        <v>95</v>
      </c>
      <c r="E22" s="97" t="s">
        <v>229</v>
      </c>
      <c r="F22" s="97"/>
      <c r="G22" s="97"/>
      <c r="H22" s="97"/>
      <c r="I22" s="98">
        <v>2</v>
      </c>
      <c r="J22" s="98">
        <v>80000</v>
      </c>
    </row>
  </sheetData>
  <sheetProtection formatCells="0" formatColumns="0" formatRows="0"/>
  <mergeCells count="7">
    <mergeCell ref="J4:J6"/>
    <mergeCell ref="D5:D6"/>
    <mergeCell ref="E4:E6"/>
    <mergeCell ref="F4:F6"/>
    <mergeCell ref="G4:G6"/>
    <mergeCell ref="H4:H6"/>
    <mergeCell ref="I4:I6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fitToHeight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workbookViewId="0"/>
  </sheetViews>
  <sheetFormatPr defaultRowHeight="13.5"/>
  <cols>
    <col min="1" max="1" width="4.25" style="42" customWidth="1"/>
    <col min="2" max="2" width="4.375" style="42" customWidth="1"/>
    <col min="3" max="3" width="4.625" style="42" customWidth="1"/>
    <col min="4" max="4" width="22.75" style="42" customWidth="1"/>
    <col min="5" max="5" width="18.125" style="42" customWidth="1"/>
    <col min="6" max="6" width="14.625" style="42" customWidth="1"/>
    <col min="7" max="7" width="16.875" style="42" customWidth="1"/>
    <col min="8" max="16384" width="9" style="42"/>
  </cols>
  <sheetData>
    <row r="1" spans="1:16" ht="13.5" customHeight="1"/>
    <row r="2" spans="1:16" ht="30.75" customHeigh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3.5" customHeight="1">
      <c r="P3" s="43" t="s">
        <v>83</v>
      </c>
    </row>
    <row r="4" spans="1:16" ht="31.5" customHeight="1">
      <c r="A4" s="37" t="s">
        <v>42</v>
      </c>
      <c r="B4" s="37"/>
      <c r="C4" s="37"/>
      <c r="D4" s="107" t="s">
        <v>43</v>
      </c>
      <c r="E4" s="103" t="s">
        <v>44</v>
      </c>
      <c r="F4" s="102" t="s">
        <v>46</v>
      </c>
      <c r="G4" s="102"/>
      <c r="H4" s="102"/>
      <c r="I4" s="102"/>
      <c r="J4" s="102"/>
      <c r="K4" s="102"/>
      <c r="L4" s="102" t="s">
        <v>52</v>
      </c>
      <c r="M4" s="105" t="s">
        <v>62</v>
      </c>
      <c r="N4" s="102" t="s">
        <v>53</v>
      </c>
      <c r="O4" s="102" t="s">
        <v>54</v>
      </c>
      <c r="P4" s="102" t="s">
        <v>55</v>
      </c>
    </row>
    <row r="5" spans="1:16" ht="58.5" customHeight="1">
      <c r="A5" s="39" t="s">
        <v>16</v>
      </c>
      <c r="B5" s="40" t="s">
        <v>17</v>
      </c>
      <c r="C5" s="40" t="s">
        <v>18</v>
      </c>
      <c r="D5" s="107"/>
      <c r="E5" s="103"/>
      <c r="F5" s="41" t="s">
        <v>56</v>
      </c>
      <c r="G5" s="38" t="s">
        <v>47</v>
      </c>
      <c r="H5" s="38" t="s">
        <v>48</v>
      </c>
      <c r="I5" s="38" t="s">
        <v>49</v>
      </c>
      <c r="J5" s="38" t="s">
        <v>50</v>
      </c>
      <c r="K5" s="44" t="s">
        <v>51</v>
      </c>
      <c r="L5" s="102"/>
      <c r="M5" s="106"/>
      <c r="N5" s="102"/>
      <c r="O5" s="102"/>
      <c r="P5" s="102"/>
    </row>
    <row r="6" spans="1:16" s="74" customFormat="1" ht="20.25" customHeight="1">
      <c r="A6" s="75"/>
      <c r="B6" s="75"/>
      <c r="C6" s="75"/>
      <c r="D6" s="75" t="s">
        <v>94</v>
      </c>
      <c r="E6" s="76">
        <f t="shared" ref="E6:P6" si="0">E7</f>
        <v>18650195.259999998</v>
      </c>
      <c r="F6" s="77">
        <f t="shared" si="0"/>
        <v>18650195.259999998</v>
      </c>
      <c r="G6" s="77">
        <f t="shared" si="0"/>
        <v>18650195.259999998</v>
      </c>
      <c r="H6" s="77">
        <f t="shared" si="0"/>
        <v>0</v>
      </c>
      <c r="I6" s="77">
        <f t="shared" si="0"/>
        <v>0</v>
      </c>
      <c r="J6" s="77">
        <f t="shared" si="0"/>
        <v>0</v>
      </c>
      <c r="K6" s="77">
        <f t="shared" si="0"/>
        <v>0</v>
      </c>
      <c r="L6" s="77">
        <f t="shared" si="0"/>
        <v>0</v>
      </c>
      <c r="M6" s="77">
        <f t="shared" si="0"/>
        <v>0</v>
      </c>
      <c r="N6" s="77">
        <f t="shared" si="0"/>
        <v>0</v>
      </c>
      <c r="O6" s="77">
        <f t="shared" si="0"/>
        <v>0</v>
      </c>
      <c r="P6" s="77">
        <f t="shared" si="0"/>
        <v>0</v>
      </c>
    </row>
    <row r="7" spans="1:16" ht="20.25" customHeight="1">
      <c r="A7" s="75"/>
      <c r="B7" s="75"/>
      <c r="C7" s="75"/>
      <c r="D7" s="75" t="s">
        <v>95</v>
      </c>
      <c r="E7" s="76">
        <f t="shared" ref="E7:P7" si="1">SUM(E8:E21)</f>
        <v>18650195.259999998</v>
      </c>
      <c r="F7" s="77">
        <f t="shared" si="1"/>
        <v>18650195.259999998</v>
      </c>
      <c r="G7" s="77">
        <f t="shared" si="1"/>
        <v>18650195.259999998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0</v>
      </c>
      <c r="M7" s="77">
        <f t="shared" si="1"/>
        <v>0</v>
      </c>
      <c r="N7" s="77">
        <f t="shared" si="1"/>
        <v>0</v>
      </c>
      <c r="O7" s="77">
        <f t="shared" si="1"/>
        <v>0</v>
      </c>
      <c r="P7" s="77">
        <f t="shared" si="1"/>
        <v>0</v>
      </c>
    </row>
    <row r="8" spans="1:16" ht="20.25" customHeight="1">
      <c r="A8" s="75" t="s">
        <v>96</v>
      </c>
      <c r="B8" s="75" t="s">
        <v>97</v>
      </c>
      <c r="C8" s="75" t="s">
        <v>98</v>
      </c>
      <c r="D8" s="75" t="s">
        <v>99</v>
      </c>
      <c r="E8" s="76">
        <v>40051.58</v>
      </c>
      <c r="F8" s="77">
        <v>40051.58</v>
      </c>
      <c r="G8" s="77">
        <v>40051.58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</row>
    <row r="9" spans="1:16" ht="20.25" customHeight="1">
      <c r="A9" s="75" t="s">
        <v>100</v>
      </c>
      <c r="B9" s="75" t="s">
        <v>101</v>
      </c>
      <c r="C9" s="75" t="s">
        <v>101</v>
      </c>
      <c r="D9" s="75" t="s">
        <v>102</v>
      </c>
      <c r="E9" s="76">
        <v>723517.9</v>
      </c>
      <c r="F9" s="77">
        <v>723517.9</v>
      </c>
      <c r="G9" s="77">
        <v>723517.9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</row>
    <row r="10" spans="1:16" ht="20.25" customHeight="1">
      <c r="A10" s="75" t="s">
        <v>100</v>
      </c>
      <c r="B10" s="75" t="s">
        <v>101</v>
      </c>
      <c r="C10" s="75" t="s">
        <v>98</v>
      </c>
      <c r="D10" s="75" t="s">
        <v>103</v>
      </c>
      <c r="E10" s="76">
        <v>9133778.4000000004</v>
      </c>
      <c r="F10" s="77">
        <v>9133778.4000000004</v>
      </c>
      <c r="G10" s="77">
        <v>9133778.4000000004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</row>
    <row r="11" spans="1:16" ht="20.25" customHeight="1">
      <c r="A11" s="75" t="s">
        <v>100</v>
      </c>
      <c r="B11" s="75" t="s">
        <v>101</v>
      </c>
      <c r="C11" s="75" t="s">
        <v>104</v>
      </c>
      <c r="D11" s="75" t="s">
        <v>105</v>
      </c>
      <c r="E11" s="76">
        <v>1480000</v>
      </c>
      <c r="F11" s="77">
        <v>1480000</v>
      </c>
      <c r="G11" s="77">
        <v>1480000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</row>
    <row r="12" spans="1:16" ht="20.25" customHeight="1">
      <c r="A12" s="75" t="s">
        <v>100</v>
      </c>
      <c r="B12" s="75" t="s">
        <v>98</v>
      </c>
      <c r="C12" s="75" t="s">
        <v>98</v>
      </c>
      <c r="D12" s="75" t="s">
        <v>106</v>
      </c>
      <c r="E12" s="76">
        <v>5051100</v>
      </c>
      <c r="F12" s="77">
        <v>5051100</v>
      </c>
      <c r="G12" s="77">
        <v>5051100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</row>
    <row r="13" spans="1:16" ht="20.25" customHeight="1">
      <c r="A13" s="75" t="s">
        <v>107</v>
      </c>
      <c r="B13" s="75" t="s">
        <v>108</v>
      </c>
      <c r="C13" s="75" t="s">
        <v>98</v>
      </c>
      <c r="D13" s="75" t="s">
        <v>109</v>
      </c>
      <c r="E13" s="76">
        <v>74700</v>
      </c>
      <c r="F13" s="77">
        <v>74700</v>
      </c>
      <c r="G13" s="77">
        <v>74700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</row>
    <row r="14" spans="1:16" ht="20.25" customHeight="1">
      <c r="A14" s="75" t="s">
        <v>107</v>
      </c>
      <c r="B14" s="75" t="s">
        <v>108</v>
      </c>
      <c r="C14" s="75" t="s">
        <v>108</v>
      </c>
      <c r="D14" s="75" t="s">
        <v>110</v>
      </c>
      <c r="E14" s="76">
        <v>601159</v>
      </c>
      <c r="F14" s="77">
        <v>601159</v>
      </c>
      <c r="G14" s="77">
        <v>601159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1:16" ht="20.25" customHeight="1">
      <c r="A15" s="75" t="s">
        <v>107</v>
      </c>
      <c r="B15" s="75" t="s">
        <v>111</v>
      </c>
      <c r="C15" s="75" t="s">
        <v>112</v>
      </c>
      <c r="D15" s="75" t="s">
        <v>113</v>
      </c>
      <c r="E15" s="76">
        <v>12023.18</v>
      </c>
      <c r="F15" s="77">
        <v>12023.18</v>
      </c>
      <c r="G15" s="77">
        <v>12023.18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</row>
    <row r="16" spans="1:16" ht="20.25" customHeight="1">
      <c r="A16" s="75" t="s">
        <v>107</v>
      </c>
      <c r="B16" s="75" t="s">
        <v>111</v>
      </c>
      <c r="C16" s="75" t="s">
        <v>101</v>
      </c>
      <c r="D16" s="75" t="s">
        <v>114</v>
      </c>
      <c r="E16" s="76">
        <v>36069.54</v>
      </c>
      <c r="F16" s="77">
        <v>36069.54</v>
      </c>
      <c r="G16" s="77">
        <v>36069.54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1:16" ht="20.25" customHeight="1">
      <c r="A17" s="75" t="s">
        <v>107</v>
      </c>
      <c r="B17" s="75" t="s">
        <v>111</v>
      </c>
      <c r="C17" s="75" t="s">
        <v>115</v>
      </c>
      <c r="D17" s="75" t="s">
        <v>116</v>
      </c>
      <c r="E17" s="76">
        <v>15028.98</v>
      </c>
      <c r="F17" s="77">
        <v>15028.98</v>
      </c>
      <c r="G17" s="77">
        <v>15028.98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</row>
    <row r="18" spans="1:16" ht="20.25" customHeight="1">
      <c r="A18" s="75" t="s">
        <v>117</v>
      </c>
      <c r="B18" s="75" t="s">
        <v>118</v>
      </c>
      <c r="C18" s="75" t="s">
        <v>112</v>
      </c>
      <c r="D18" s="75" t="s">
        <v>119</v>
      </c>
      <c r="E18" s="76">
        <v>361624.9</v>
      </c>
      <c r="F18" s="77">
        <v>361624.9</v>
      </c>
      <c r="G18" s="77">
        <v>361624.9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1:16" ht="20.25" customHeight="1">
      <c r="A19" s="75" t="s">
        <v>117</v>
      </c>
      <c r="B19" s="75" t="s">
        <v>118</v>
      </c>
      <c r="C19" s="75" t="s">
        <v>101</v>
      </c>
      <c r="D19" s="75" t="s">
        <v>120</v>
      </c>
      <c r="E19" s="76">
        <v>59186.400000000001</v>
      </c>
      <c r="F19" s="77">
        <v>59186.400000000001</v>
      </c>
      <c r="G19" s="77">
        <v>59186.400000000001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</row>
    <row r="20" spans="1:16" ht="20.25" customHeight="1">
      <c r="A20" s="75" t="s">
        <v>121</v>
      </c>
      <c r="B20" s="75" t="s">
        <v>108</v>
      </c>
      <c r="C20" s="75" t="s">
        <v>98</v>
      </c>
      <c r="D20" s="75" t="s">
        <v>122</v>
      </c>
      <c r="E20" s="76">
        <v>500000</v>
      </c>
      <c r="F20" s="77">
        <v>500000</v>
      </c>
      <c r="G20" s="77">
        <v>500000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1:16" ht="20.25" customHeight="1">
      <c r="A21" s="75" t="s">
        <v>123</v>
      </c>
      <c r="B21" s="75" t="s">
        <v>112</v>
      </c>
      <c r="C21" s="75" t="s">
        <v>101</v>
      </c>
      <c r="D21" s="75" t="s">
        <v>124</v>
      </c>
      <c r="E21" s="76">
        <v>561955.38</v>
      </c>
      <c r="F21" s="77">
        <v>561955.38</v>
      </c>
      <c r="G21" s="77">
        <v>561955.38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</row>
  </sheetData>
  <sheetProtection formatCells="0" formatColumns="0" formatRows="0"/>
  <mergeCells count="9">
    <mergeCell ref="P4:P5"/>
    <mergeCell ref="F4:K4"/>
    <mergeCell ref="E4:E5"/>
    <mergeCell ref="A2:P2"/>
    <mergeCell ref="M4:M5"/>
    <mergeCell ref="D4:D5"/>
    <mergeCell ref="L4:L5"/>
    <mergeCell ref="N4:N5"/>
    <mergeCell ref="O4:O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workbookViewId="0"/>
  </sheetViews>
  <sheetFormatPr defaultRowHeight="13.5"/>
  <cols>
    <col min="1" max="3" width="7" style="42" customWidth="1"/>
    <col min="4" max="4" width="17.75" style="42" customWidth="1"/>
    <col min="5" max="5" width="9.75" style="42" customWidth="1"/>
    <col min="6" max="16384" width="9" style="42"/>
  </cols>
  <sheetData>
    <row r="1" spans="1:15" ht="13.5" customHeight="1"/>
    <row r="2" spans="1:15" ht="30.75" customHeight="1">
      <c r="A2" s="104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3.5" customHeight="1">
      <c r="O3" s="43" t="s">
        <v>84</v>
      </c>
    </row>
    <row r="4" spans="1:15" ht="31.5" customHeight="1">
      <c r="A4" s="37" t="s">
        <v>42</v>
      </c>
      <c r="B4" s="37"/>
      <c r="C4" s="37"/>
      <c r="D4" s="107" t="s">
        <v>43</v>
      </c>
      <c r="E4" s="103" t="s">
        <v>44</v>
      </c>
      <c r="F4" s="108" t="s">
        <v>64</v>
      </c>
      <c r="G4" s="109"/>
      <c r="H4" s="109"/>
      <c r="I4" s="109"/>
      <c r="J4" s="110"/>
      <c r="K4" s="108" t="s">
        <v>73</v>
      </c>
      <c r="L4" s="109"/>
      <c r="M4" s="109"/>
      <c r="N4" s="109"/>
      <c r="O4" s="110"/>
    </row>
    <row r="5" spans="1:15" ht="58.5" customHeight="1">
      <c r="A5" s="39" t="s">
        <v>16</v>
      </c>
      <c r="B5" s="40" t="s">
        <v>17</v>
      </c>
      <c r="C5" s="40" t="s">
        <v>18</v>
      </c>
      <c r="D5" s="107"/>
      <c r="E5" s="103"/>
      <c r="F5" s="41" t="s">
        <v>72</v>
      </c>
      <c r="G5" s="45" t="s">
        <v>65</v>
      </c>
      <c r="H5" s="45" t="s">
        <v>66</v>
      </c>
      <c r="I5" s="45" t="s">
        <v>67</v>
      </c>
      <c r="J5" s="51" t="s">
        <v>91</v>
      </c>
      <c r="K5" s="45" t="s">
        <v>72</v>
      </c>
      <c r="L5" s="45" t="s">
        <v>68</v>
      </c>
      <c r="M5" s="45" t="s">
        <v>69</v>
      </c>
      <c r="N5" s="45" t="s">
        <v>70</v>
      </c>
      <c r="O5" s="45" t="s">
        <v>71</v>
      </c>
    </row>
    <row r="6" spans="1:15" s="74" customFormat="1" ht="20.25" customHeight="1">
      <c r="A6" s="75"/>
      <c r="B6" s="75"/>
      <c r="C6" s="75"/>
      <c r="D6" s="75" t="s">
        <v>94</v>
      </c>
      <c r="E6" s="76">
        <f>E7</f>
        <v>18650195.259999998</v>
      </c>
      <c r="F6" s="76">
        <f>F7</f>
        <v>10449095.260000002</v>
      </c>
      <c r="G6" s="76">
        <f>G7</f>
        <v>6428608.8800000008</v>
      </c>
      <c r="H6" s="76">
        <f>H7</f>
        <v>84700</v>
      </c>
      <c r="I6" s="76">
        <f>I7</f>
        <v>3935786.38</v>
      </c>
      <c r="J6" s="76"/>
      <c r="K6" s="76">
        <f>K7</f>
        <v>8201100</v>
      </c>
      <c r="L6" s="76"/>
      <c r="M6" s="76"/>
      <c r="N6" s="76"/>
      <c r="O6" s="76">
        <f>O7</f>
        <v>8201100</v>
      </c>
    </row>
    <row r="7" spans="1:15" ht="20.25" customHeight="1">
      <c r="A7" s="75"/>
      <c r="B7" s="75"/>
      <c r="C7" s="75"/>
      <c r="D7" s="75" t="s">
        <v>95</v>
      </c>
      <c r="E7" s="76">
        <f>SUM(E8:E21)</f>
        <v>18650195.259999998</v>
      </c>
      <c r="F7" s="76">
        <f>SUM(F8:F21)</f>
        <v>10449095.260000002</v>
      </c>
      <c r="G7" s="76">
        <f>SUM(G8:G21)</f>
        <v>6428608.8800000008</v>
      </c>
      <c r="H7" s="76">
        <f>SUM(H8:H21)</f>
        <v>84700</v>
      </c>
      <c r="I7" s="76">
        <f>SUM(I8:I21)</f>
        <v>3935786.38</v>
      </c>
      <c r="J7" s="76"/>
      <c r="K7" s="76">
        <f>SUM(K8:K21)</f>
        <v>8201100</v>
      </c>
      <c r="L7" s="76"/>
      <c r="M7" s="76"/>
      <c r="N7" s="76"/>
      <c r="O7" s="76">
        <f>SUM(O8:O21)</f>
        <v>8201100</v>
      </c>
    </row>
    <row r="8" spans="1:15" ht="20.25" customHeight="1">
      <c r="A8" s="75" t="s">
        <v>96</v>
      </c>
      <c r="B8" s="75" t="s">
        <v>97</v>
      </c>
      <c r="C8" s="75" t="s">
        <v>98</v>
      </c>
      <c r="D8" s="75" t="s">
        <v>99</v>
      </c>
      <c r="E8" s="76">
        <v>40051.58</v>
      </c>
      <c r="F8" s="76">
        <v>40051.58</v>
      </c>
      <c r="G8" s="76">
        <v>0</v>
      </c>
      <c r="H8" s="76">
        <v>0</v>
      </c>
      <c r="I8" s="76">
        <v>40051.58</v>
      </c>
      <c r="J8" s="76"/>
      <c r="K8" s="76">
        <v>0</v>
      </c>
      <c r="L8" s="76"/>
      <c r="M8" s="76"/>
      <c r="N8" s="76"/>
      <c r="O8" s="76">
        <v>0</v>
      </c>
    </row>
    <row r="9" spans="1:15" ht="20.25" customHeight="1">
      <c r="A9" s="75" t="s">
        <v>100</v>
      </c>
      <c r="B9" s="75" t="s">
        <v>101</v>
      </c>
      <c r="C9" s="75" t="s">
        <v>98</v>
      </c>
      <c r="D9" s="75" t="s">
        <v>103</v>
      </c>
      <c r="E9" s="76">
        <v>9133778.4000000004</v>
      </c>
      <c r="F9" s="76">
        <v>5833778.4000000004</v>
      </c>
      <c r="G9" s="76">
        <v>4159989.5</v>
      </c>
      <c r="H9" s="76">
        <v>0</v>
      </c>
      <c r="I9" s="76">
        <v>1673788.9</v>
      </c>
      <c r="J9" s="76"/>
      <c r="K9" s="76">
        <v>3300000</v>
      </c>
      <c r="L9" s="76"/>
      <c r="M9" s="76"/>
      <c r="N9" s="76"/>
      <c r="O9" s="76">
        <v>3300000</v>
      </c>
    </row>
    <row r="10" spans="1:15" ht="20.25" customHeight="1">
      <c r="A10" s="75" t="s">
        <v>100</v>
      </c>
      <c r="B10" s="75" t="s">
        <v>101</v>
      </c>
      <c r="C10" s="75" t="s">
        <v>104</v>
      </c>
      <c r="D10" s="75" t="s">
        <v>105</v>
      </c>
      <c r="E10" s="76">
        <v>1480000</v>
      </c>
      <c r="F10" s="76">
        <v>1480000</v>
      </c>
      <c r="G10" s="76">
        <v>0</v>
      </c>
      <c r="H10" s="76">
        <v>10000</v>
      </c>
      <c r="I10" s="76">
        <v>1470000</v>
      </c>
      <c r="J10" s="76"/>
      <c r="K10" s="76">
        <v>0</v>
      </c>
      <c r="L10" s="76"/>
      <c r="M10" s="76"/>
      <c r="N10" s="76"/>
      <c r="O10" s="76">
        <v>0</v>
      </c>
    </row>
    <row r="11" spans="1:15" ht="20.25" customHeight="1">
      <c r="A11" s="75" t="s">
        <v>100</v>
      </c>
      <c r="B11" s="75" t="s">
        <v>101</v>
      </c>
      <c r="C11" s="75" t="s">
        <v>101</v>
      </c>
      <c r="D11" s="75" t="s">
        <v>102</v>
      </c>
      <c r="E11" s="76">
        <v>723517.9</v>
      </c>
      <c r="F11" s="76">
        <v>723517.9</v>
      </c>
      <c r="G11" s="76">
        <v>621572</v>
      </c>
      <c r="H11" s="76">
        <v>0</v>
      </c>
      <c r="I11" s="76">
        <v>101945.9</v>
      </c>
      <c r="J11" s="76"/>
      <c r="K11" s="76">
        <v>0</v>
      </c>
      <c r="L11" s="76"/>
      <c r="M11" s="76"/>
      <c r="N11" s="76"/>
      <c r="O11" s="76">
        <v>0</v>
      </c>
    </row>
    <row r="12" spans="1:15" ht="20.25" customHeight="1">
      <c r="A12" s="75" t="s">
        <v>100</v>
      </c>
      <c r="B12" s="75" t="s">
        <v>98</v>
      </c>
      <c r="C12" s="75" t="s">
        <v>98</v>
      </c>
      <c r="D12" s="75" t="s">
        <v>106</v>
      </c>
      <c r="E12" s="76">
        <v>5051100</v>
      </c>
      <c r="F12" s="76">
        <v>150000</v>
      </c>
      <c r="G12" s="76">
        <v>0</v>
      </c>
      <c r="H12" s="76">
        <v>0</v>
      </c>
      <c r="I12" s="76">
        <v>150000</v>
      </c>
      <c r="J12" s="76"/>
      <c r="K12" s="76">
        <v>4901100</v>
      </c>
      <c r="L12" s="76"/>
      <c r="M12" s="76"/>
      <c r="N12" s="76"/>
      <c r="O12" s="76">
        <v>4901100</v>
      </c>
    </row>
    <row r="13" spans="1:15" ht="20.25" customHeight="1">
      <c r="A13" s="75" t="s">
        <v>107</v>
      </c>
      <c r="B13" s="75" t="s">
        <v>108</v>
      </c>
      <c r="C13" s="75" t="s">
        <v>108</v>
      </c>
      <c r="D13" s="75" t="s">
        <v>110</v>
      </c>
      <c r="E13" s="76">
        <v>601159</v>
      </c>
      <c r="F13" s="76">
        <v>601159</v>
      </c>
      <c r="G13" s="76">
        <v>601159</v>
      </c>
      <c r="H13" s="76">
        <v>0</v>
      </c>
      <c r="I13" s="76">
        <v>0</v>
      </c>
      <c r="J13" s="76"/>
      <c r="K13" s="76">
        <v>0</v>
      </c>
      <c r="L13" s="76"/>
      <c r="M13" s="76"/>
      <c r="N13" s="76"/>
      <c r="O13" s="76">
        <v>0</v>
      </c>
    </row>
    <row r="14" spans="1:15" ht="20.25" customHeight="1">
      <c r="A14" s="75" t="s">
        <v>107</v>
      </c>
      <c r="B14" s="75" t="s">
        <v>108</v>
      </c>
      <c r="C14" s="75" t="s">
        <v>98</v>
      </c>
      <c r="D14" s="75" t="s">
        <v>109</v>
      </c>
      <c r="E14" s="76">
        <v>74700</v>
      </c>
      <c r="F14" s="76">
        <v>74700</v>
      </c>
      <c r="G14" s="76">
        <v>0</v>
      </c>
      <c r="H14" s="76">
        <v>74700</v>
      </c>
      <c r="I14" s="76">
        <v>0</v>
      </c>
      <c r="J14" s="76"/>
      <c r="K14" s="76">
        <v>0</v>
      </c>
      <c r="L14" s="76"/>
      <c r="M14" s="76"/>
      <c r="N14" s="76"/>
      <c r="O14" s="76">
        <v>0</v>
      </c>
    </row>
    <row r="15" spans="1:15" ht="20.25" customHeight="1">
      <c r="A15" s="75" t="s">
        <v>107</v>
      </c>
      <c r="B15" s="75" t="s">
        <v>111</v>
      </c>
      <c r="C15" s="75" t="s">
        <v>112</v>
      </c>
      <c r="D15" s="75" t="s">
        <v>113</v>
      </c>
      <c r="E15" s="76">
        <v>12023.18</v>
      </c>
      <c r="F15" s="76">
        <v>12023.18</v>
      </c>
      <c r="G15" s="76">
        <v>12023.18</v>
      </c>
      <c r="H15" s="76">
        <v>0</v>
      </c>
      <c r="I15" s="76">
        <v>0</v>
      </c>
      <c r="J15" s="76"/>
      <c r="K15" s="76">
        <v>0</v>
      </c>
      <c r="L15" s="76"/>
      <c r="M15" s="76"/>
      <c r="N15" s="76"/>
      <c r="O15" s="76">
        <v>0</v>
      </c>
    </row>
    <row r="16" spans="1:15" ht="20.25" customHeight="1">
      <c r="A16" s="75" t="s">
        <v>107</v>
      </c>
      <c r="B16" s="75" t="s">
        <v>111</v>
      </c>
      <c r="C16" s="75" t="s">
        <v>115</v>
      </c>
      <c r="D16" s="75" t="s">
        <v>116</v>
      </c>
      <c r="E16" s="76">
        <v>15028.98</v>
      </c>
      <c r="F16" s="76">
        <v>15028.98</v>
      </c>
      <c r="G16" s="76">
        <v>15028.98</v>
      </c>
      <c r="H16" s="76">
        <v>0</v>
      </c>
      <c r="I16" s="76">
        <v>0</v>
      </c>
      <c r="J16" s="76"/>
      <c r="K16" s="76">
        <v>0</v>
      </c>
      <c r="L16" s="76"/>
      <c r="M16" s="76"/>
      <c r="N16" s="76"/>
      <c r="O16" s="76">
        <v>0</v>
      </c>
    </row>
    <row r="17" spans="1:15" ht="20.25" customHeight="1">
      <c r="A17" s="75" t="s">
        <v>107</v>
      </c>
      <c r="B17" s="75" t="s">
        <v>111</v>
      </c>
      <c r="C17" s="75" t="s">
        <v>101</v>
      </c>
      <c r="D17" s="75" t="s">
        <v>114</v>
      </c>
      <c r="E17" s="76">
        <v>36069.54</v>
      </c>
      <c r="F17" s="76">
        <v>36069.54</v>
      </c>
      <c r="G17" s="76">
        <v>36069.54</v>
      </c>
      <c r="H17" s="76">
        <v>0</v>
      </c>
      <c r="I17" s="76">
        <v>0</v>
      </c>
      <c r="J17" s="76"/>
      <c r="K17" s="76">
        <v>0</v>
      </c>
      <c r="L17" s="76"/>
      <c r="M17" s="76"/>
      <c r="N17" s="76"/>
      <c r="O17" s="76">
        <v>0</v>
      </c>
    </row>
    <row r="18" spans="1:15" ht="20.25" customHeight="1">
      <c r="A18" s="75" t="s">
        <v>117</v>
      </c>
      <c r="B18" s="75" t="s">
        <v>118</v>
      </c>
      <c r="C18" s="75" t="s">
        <v>101</v>
      </c>
      <c r="D18" s="75" t="s">
        <v>120</v>
      </c>
      <c r="E18" s="76">
        <v>59186.400000000001</v>
      </c>
      <c r="F18" s="76">
        <v>59186.400000000001</v>
      </c>
      <c r="G18" s="76">
        <v>59186.400000000001</v>
      </c>
      <c r="H18" s="76">
        <v>0</v>
      </c>
      <c r="I18" s="76">
        <v>0</v>
      </c>
      <c r="J18" s="76"/>
      <c r="K18" s="76">
        <v>0</v>
      </c>
      <c r="L18" s="76"/>
      <c r="M18" s="76"/>
      <c r="N18" s="76"/>
      <c r="O18" s="76">
        <v>0</v>
      </c>
    </row>
    <row r="19" spans="1:15" ht="20.25" customHeight="1">
      <c r="A19" s="75" t="s">
        <v>117</v>
      </c>
      <c r="B19" s="75" t="s">
        <v>118</v>
      </c>
      <c r="C19" s="75" t="s">
        <v>112</v>
      </c>
      <c r="D19" s="75" t="s">
        <v>119</v>
      </c>
      <c r="E19" s="76">
        <v>361624.9</v>
      </c>
      <c r="F19" s="76">
        <v>361624.9</v>
      </c>
      <c r="G19" s="76">
        <v>361624.9</v>
      </c>
      <c r="H19" s="76">
        <v>0</v>
      </c>
      <c r="I19" s="76">
        <v>0</v>
      </c>
      <c r="J19" s="76"/>
      <c r="K19" s="76">
        <v>0</v>
      </c>
      <c r="L19" s="76"/>
      <c r="M19" s="76"/>
      <c r="N19" s="76"/>
      <c r="O19" s="76">
        <v>0</v>
      </c>
    </row>
    <row r="20" spans="1:15" ht="20.25" customHeight="1">
      <c r="A20" s="75" t="s">
        <v>121</v>
      </c>
      <c r="B20" s="75" t="s">
        <v>108</v>
      </c>
      <c r="C20" s="75" t="s">
        <v>98</v>
      </c>
      <c r="D20" s="75" t="s">
        <v>122</v>
      </c>
      <c r="E20" s="76">
        <v>500000</v>
      </c>
      <c r="F20" s="76">
        <v>500000</v>
      </c>
      <c r="G20" s="76">
        <v>0</v>
      </c>
      <c r="H20" s="76">
        <v>0</v>
      </c>
      <c r="I20" s="76">
        <v>500000</v>
      </c>
      <c r="J20" s="76"/>
      <c r="K20" s="76">
        <v>0</v>
      </c>
      <c r="L20" s="76"/>
      <c r="M20" s="76"/>
      <c r="N20" s="76"/>
      <c r="O20" s="76">
        <v>0</v>
      </c>
    </row>
    <row r="21" spans="1:15" ht="20.25" customHeight="1">
      <c r="A21" s="75" t="s">
        <v>123</v>
      </c>
      <c r="B21" s="75" t="s">
        <v>112</v>
      </c>
      <c r="C21" s="75" t="s">
        <v>101</v>
      </c>
      <c r="D21" s="75" t="s">
        <v>124</v>
      </c>
      <c r="E21" s="76">
        <v>561955.38</v>
      </c>
      <c r="F21" s="76">
        <v>561955.38</v>
      </c>
      <c r="G21" s="76">
        <v>561955.38</v>
      </c>
      <c r="H21" s="76">
        <v>0</v>
      </c>
      <c r="I21" s="76">
        <v>0</v>
      </c>
      <c r="J21" s="76"/>
      <c r="K21" s="76">
        <v>0</v>
      </c>
      <c r="L21" s="76"/>
      <c r="M21" s="76"/>
      <c r="N21" s="76"/>
      <c r="O21" s="76">
        <v>0</v>
      </c>
    </row>
  </sheetData>
  <sheetProtection formatCells="0" formatColumns="0" formatRows="0"/>
  <mergeCells count="5">
    <mergeCell ref="F4:J4"/>
    <mergeCell ref="K4:O4"/>
    <mergeCell ref="A2:O2"/>
    <mergeCell ref="D4:D5"/>
    <mergeCell ref="E4:E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showGridLines="0" workbookViewId="0"/>
  </sheetViews>
  <sheetFormatPr defaultColWidth="6.875" defaultRowHeight="11.25"/>
  <cols>
    <col min="1" max="1" width="39.125" style="5" customWidth="1"/>
    <col min="2" max="2" width="17" style="5" customWidth="1"/>
    <col min="3" max="3" width="32.75" style="5" customWidth="1"/>
    <col min="4" max="4" width="23.125" style="5" customWidth="1"/>
    <col min="5" max="30" width="9" style="5" customWidth="1"/>
    <col min="31" max="16384" width="6.875" style="5"/>
  </cols>
  <sheetData>
    <row r="1" spans="1:254" ht="15.75" customHeight="1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8.5" customHeight="1">
      <c r="A2" s="101" t="s">
        <v>74</v>
      </c>
      <c r="B2" s="101"/>
      <c r="C2" s="101"/>
      <c r="D2" s="10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4.25" customHeight="1">
      <c r="A3" s="7"/>
      <c r="B3" s="2"/>
      <c r="C3" s="3"/>
      <c r="D3" s="8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0.75" customHeight="1">
      <c r="A4" s="99" t="s">
        <v>1</v>
      </c>
      <c r="B4" s="100"/>
      <c r="C4" s="99" t="s">
        <v>2</v>
      </c>
      <c r="D4" s="10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0.75" customHeight="1">
      <c r="A5" s="9" t="s">
        <v>3</v>
      </c>
      <c r="B5" s="9" t="s">
        <v>4</v>
      </c>
      <c r="C5" s="35" t="s">
        <v>45</v>
      </c>
      <c r="D5" s="9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10" customFormat="1" ht="21" customHeight="1">
      <c r="A6" s="30" t="s">
        <v>38</v>
      </c>
      <c r="B6" s="59"/>
      <c r="C6" s="31" t="s">
        <v>5</v>
      </c>
      <c r="D6" s="78">
        <v>10449095.26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0" customFormat="1" ht="21" customHeight="1">
      <c r="A7" s="30" t="s">
        <v>35</v>
      </c>
      <c r="B7" s="68">
        <v>18650195.260000002</v>
      </c>
      <c r="C7" s="32" t="s">
        <v>6</v>
      </c>
      <c r="D7" s="78">
        <v>6428608.8799999999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0" customFormat="1" ht="21" customHeight="1">
      <c r="A8" s="30" t="s">
        <v>36</v>
      </c>
      <c r="B8" s="62"/>
      <c r="C8" s="32" t="s">
        <v>7</v>
      </c>
      <c r="D8" s="78">
        <v>84700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0" customFormat="1" ht="21" customHeight="1">
      <c r="A9" s="30" t="s">
        <v>37</v>
      </c>
      <c r="B9" s="59"/>
      <c r="C9" s="32" t="s">
        <v>40</v>
      </c>
      <c r="D9" s="78">
        <v>3935786.38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0" customFormat="1" ht="21" customHeight="1">
      <c r="A10" s="49" t="s">
        <v>88</v>
      </c>
      <c r="B10" s="59"/>
      <c r="C10" s="50" t="s">
        <v>90</v>
      </c>
      <c r="D10" s="5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0" customFormat="1" ht="21" customHeight="1">
      <c r="A11" s="49" t="s">
        <v>89</v>
      </c>
      <c r="B11" s="59"/>
      <c r="C11" s="31" t="s">
        <v>8</v>
      </c>
      <c r="D11" s="78">
        <v>8201100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0" customFormat="1" ht="21" customHeight="1">
      <c r="A12" s="30" t="s">
        <v>39</v>
      </c>
      <c r="B12" s="59"/>
      <c r="C12" s="32" t="s">
        <v>9</v>
      </c>
      <c r="D12" s="5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0" customFormat="1" ht="21" customHeight="1">
      <c r="A13" s="30" t="s">
        <v>58</v>
      </c>
      <c r="B13" s="63"/>
      <c r="C13" s="32" t="s">
        <v>10</v>
      </c>
      <c r="D13" s="5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0" customFormat="1" ht="21" customHeight="1">
      <c r="A14" s="30" t="s">
        <v>59</v>
      </c>
      <c r="B14" s="59"/>
      <c r="C14" s="32" t="s">
        <v>11</v>
      </c>
      <c r="D14" s="5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0" customFormat="1" ht="21" customHeight="1">
      <c r="A15" s="36" t="s">
        <v>60</v>
      </c>
      <c r="B15" s="62"/>
      <c r="C15" s="32" t="s">
        <v>12</v>
      </c>
      <c r="D15" s="78">
        <v>8201100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0" customFormat="1" ht="21" customHeight="1">
      <c r="A16" s="32" t="s">
        <v>61</v>
      </c>
      <c r="B16" s="64"/>
      <c r="C16" s="33"/>
      <c r="D16" s="5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0" customFormat="1" ht="21" customHeight="1">
      <c r="A17" s="11"/>
      <c r="B17" s="67"/>
      <c r="C17" s="12"/>
      <c r="D17" s="6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0" customFormat="1" ht="21" customHeight="1">
      <c r="A18" s="13"/>
      <c r="B18" s="55"/>
      <c r="C18" s="14"/>
      <c r="D18" s="5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0" customFormat="1" ht="21" customHeight="1">
      <c r="A19" s="15" t="s">
        <v>13</v>
      </c>
      <c r="B19" s="68">
        <v>18650195.260000002</v>
      </c>
      <c r="C19" s="15" t="s">
        <v>14</v>
      </c>
      <c r="D19" s="68">
        <v>18650195.260000002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4.25" customHeight="1">
      <c r="A20" s="3"/>
      <c r="B20" s="2"/>
      <c r="C20" s="2"/>
      <c r="D20" s="16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ht="14.25" customHeight="1">
      <c r="A21" s="3"/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4.25" customHeight="1">
      <c r="A22" s="3"/>
      <c r="B22" s="3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ht="14.25" customHeight="1">
      <c r="A23" s="3"/>
      <c r="B23" s="3"/>
      <c r="C23" s="2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4.25" customHeight="1">
      <c r="A24" s="3"/>
      <c r="B24" s="3"/>
      <c r="C24" s="2"/>
      <c r="D24" s="3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4.25" customHeight="1">
      <c r="A25" s="3"/>
      <c r="B25" s="3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8" spans="1:254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</sheetData>
  <sheetProtection formatCells="0" formatColumns="0" formatRows="0"/>
  <mergeCells count="3">
    <mergeCell ref="A2:D2"/>
    <mergeCell ref="A4:B4"/>
    <mergeCell ref="C4:D4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workbookViewId="0"/>
  </sheetViews>
  <sheetFormatPr defaultRowHeight="13.5"/>
  <cols>
    <col min="1" max="3" width="7" style="42" customWidth="1"/>
    <col min="4" max="4" width="17.75" style="42" customWidth="1"/>
    <col min="5" max="5" width="9.75" style="42" customWidth="1"/>
    <col min="6" max="16384" width="9" style="42"/>
  </cols>
  <sheetData>
    <row r="1" spans="1:15" ht="13.5" customHeight="1"/>
    <row r="2" spans="1:15" ht="30.7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3.5" customHeight="1">
      <c r="O3" s="43" t="s">
        <v>84</v>
      </c>
    </row>
    <row r="4" spans="1:15" ht="31.5" customHeight="1">
      <c r="A4" s="37" t="s">
        <v>42</v>
      </c>
      <c r="B4" s="37"/>
      <c r="C4" s="37"/>
      <c r="D4" s="107" t="s">
        <v>43</v>
      </c>
      <c r="E4" s="103" t="s">
        <v>44</v>
      </c>
      <c r="F4" s="108" t="s">
        <v>64</v>
      </c>
      <c r="G4" s="109"/>
      <c r="H4" s="109"/>
      <c r="I4" s="109"/>
      <c r="J4" s="110"/>
      <c r="K4" s="108" t="s">
        <v>73</v>
      </c>
      <c r="L4" s="109"/>
      <c r="M4" s="109"/>
      <c r="N4" s="109"/>
      <c r="O4" s="110"/>
    </row>
    <row r="5" spans="1:15" ht="58.5" customHeight="1">
      <c r="A5" s="39" t="s">
        <v>16</v>
      </c>
      <c r="B5" s="40" t="s">
        <v>17</v>
      </c>
      <c r="C5" s="40" t="s">
        <v>18</v>
      </c>
      <c r="D5" s="107"/>
      <c r="E5" s="103"/>
      <c r="F5" s="41" t="s">
        <v>72</v>
      </c>
      <c r="G5" s="45" t="s">
        <v>65</v>
      </c>
      <c r="H5" s="45" t="s">
        <v>66</v>
      </c>
      <c r="I5" s="45" t="s">
        <v>67</v>
      </c>
      <c r="J5" s="51" t="s">
        <v>91</v>
      </c>
      <c r="K5" s="45" t="s">
        <v>72</v>
      </c>
      <c r="L5" s="45" t="s">
        <v>68</v>
      </c>
      <c r="M5" s="45" t="s">
        <v>69</v>
      </c>
      <c r="N5" s="45" t="s">
        <v>70</v>
      </c>
      <c r="O5" s="45" t="s">
        <v>71</v>
      </c>
    </row>
    <row r="6" spans="1:15" s="74" customFormat="1" ht="20.25" customHeight="1">
      <c r="A6" s="75"/>
      <c r="B6" s="75"/>
      <c r="C6" s="75"/>
      <c r="D6" s="75" t="s">
        <v>94</v>
      </c>
      <c r="E6" s="76">
        <f>E7</f>
        <v>18650195.259999998</v>
      </c>
      <c r="F6" s="76">
        <f>F7</f>
        <v>10449095.260000002</v>
      </c>
      <c r="G6" s="76">
        <f>G7</f>
        <v>6428608.8800000008</v>
      </c>
      <c r="H6" s="76">
        <f>H7</f>
        <v>84700</v>
      </c>
      <c r="I6" s="76">
        <f>I7</f>
        <v>3935786.38</v>
      </c>
      <c r="J6" s="76"/>
      <c r="K6" s="76">
        <f>K7</f>
        <v>8201100</v>
      </c>
      <c r="L6" s="76"/>
      <c r="M6" s="76"/>
      <c r="N6" s="76"/>
      <c r="O6" s="76">
        <f>O7</f>
        <v>8201100</v>
      </c>
    </row>
    <row r="7" spans="1:15" ht="20.25" customHeight="1">
      <c r="A7" s="75"/>
      <c r="B7" s="75"/>
      <c r="C7" s="75"/>
      <c r="D7" s="75" t="s">
        <v>95</v>
      </c>
      <c r="E7" s="76">
        <f>SUM(E8:E21)</f>
        <v>18650195.259999998</v>
      </c>
      <c r="F7" s="76">
        <f>SUM(F8:F21)</f>
        <v>10449095.260000002</v>
      </c>
      <c r="G7" s="76">
        <f>SUM(G8:G21)</f>
        <v>6428608.8800000008</v>
      </c>
      <c r="H7" s="76">
        <f>SUM(H8:H21)</f>
        <v>84700</v>
      </c>
      <c r="I7" s="76">
        <f>SUM(I8:I21)</f>
        <v>3935786.38</v>
      </c>
      <c r="J7" s="76"/>
      <c r="K7" s="76">
        <f>SUM(K8:K21)</f>
        <v>8201100</v>
      </c>
      <c r="L7" s="76"/>
      <c r="M7" s="76"/>
      <c r="N7" s="76"/>
      <c r="O7" s="76">
        <f>SUM(O8:O21)</f>
        <v>8201100</v>
      </c>
    </row>
    <row r="8" spans="1:15" ht="20.25" customHeight="1">
      <c r="A8" s="75" t="s">
        <v>96</v>
      </c>
      <c r="B8" s="75" t="s">
        <v>97</v>
      </c>
      <c r="C8" s="75" t="s">
        <v>98</v>
      </c>
      <c r="D8" s="75" t="s">
        <v>99</v>
      </c>
      <c r="E8" s="76">
        <v>40051.58</v>
      </c>
      <c r="F8" s="76">
        <v>40051.58</v>
      </c>
      <c r="G8" s="76">
        <v>0</v>
      </c>
      <c r="H8" s="76">
        <v>0</v>
      </c>
      <c r="I8" s="76">
        <v>40051.58</v>
      </c>
      <c r="J8" s="76"/>
      <c r="K8" s="76">
        <v>0</v>
      </c>
      <c r="L8" s="76"/>
      <c r="M8" s="76"/>
      <c r="N8" s="76"/>
      <c r="O8" s="76">
        <v>0</v>
      </c>
    </row>
    <row r="9" spans="1:15" ht="20.25" customHeight="1">
      <c r="A9" s="75" t="s">
        <v>100</v>
      </c>
      <c r="B9" s="75" t="s">
        <v>101</v>
      </c>
      <c r="C9" s="75" t="s">
        <v>98</v>
      </c>
      <c r="D9" s="75" t="s">
        <v>103</v>
      </c>
      <c r="E9" s="76">
        <v>9133778.4000000004</v>
      </c>
      <c r="F9" s="76">
        <v>5833778.4000000004</v>
      </c>
      <c r="G9" s="76">
        <v>4159989.5</v>
      </c>
      <c r="H9" s="76">
        <v>0</v>
      </c>
      <c r="I9" s="76">
        <v>1673788.9</v>
      </c>
      <c r="J9" s="76"/>
      <c r="K9" s="76">
        <v>3300000</v>
      </c>
      <c r="L9" s="76"/>
      <c r="M9" s="76"/>
      <c r="N9" s="76"/>
      <c r="O9" s="76">
        <v>3300000</v>
      </c>
    </row>
    <row r="10" spans="1:15" ht="20.25" customHeight="1">
      <c r="A10" s="75" t="s">
        <v>100</v>
      </c>
      <c r="B10" s="75" t="s">
        <v>101</v>
      </c>
      <c r="C10" s="75" t="s">
        <v>104</v>
      </c>
      <c r="D10" s="75" t="s">
        <v>105</v>
      </c>
      <c r="E10" s="76">
        <v>1480000</v>
      </c>
      <c r="F10" s="76">
        <v>1480000</v>
      </c>
      <c r="G10" s="76">
        <v>0</v>
      </c>
      <c r="H10" s="76">
        <v>10000</v>
      </c>
      <c r="I10" s="76">
        <v>1470000</v>
      </c>
      <c r="J10" s="76"/>
      <c r="K10" s="76">
        <v>0</v>
      </c>
      <c r="L10" s="76"/>
      <c r="M10" s="76"/>
      <c r="N10" s="76"/>
      <c r="O10" s="76">
        <v>0</v>
      </c>
    </row>
    <row r="11" spans="1:15" ht="20.25" customHeight="1">
      <c r="A11" s="75" t="s">
        <v>100</v>
      </c>
      <c r="B11" s="75" t="s">
        <v>101</v>
      </c>
      <c r="C11" s="75" t="s">
        <v>101</v>
      </c>
      <c r="D11" s="75" t="s">
        <v>102</v>
      </c>
      <c r="E11" s="76">
        <v>723517.9</v>
      </c>
      <c r="F11" s="76">
        <v>723517.9</v>
      </c>
      <c r="G11" s="76">
        <v>621572</v>
      </c>
      <c r="H11" s="76">
        <v>0</v>
      </c>
      <c r="I11" s="76">
        <v>101945.9</v>
      </c>
      <c r="J11" s="76"/>
      <c r="K11" s="76">
        <v>0</v>
      </c>
      <c r="L11" s="76"/>
      <c r="M11" s="76"/>
      <c r="N11" s="76"/>
      <c r="O11" s="76">
        <v>0</v>
      </c>
    </row>
    <row r="12" spans="1:15" ht="20.25" customHeight="1">
      <c r="A12" s="75" t="s">
        <v>100</v>
      </c>
      <c r="B12" s="75" t="s">
        <v>98</v>
      </c>
      <c r="C12" s="75" t="s">
        <v>98</v>
      </c>
      <c r="D12" s="75" t="s">
        <v>106</v>
      </c>
      <c r="E12" s="76">
        <v>5051100</v>
      </c>
      <c r="F12" s="76">
        <v>150000</v>
      </c>
      <c r="G12" s="76">
        <v>0</v>
      </c>
      <c r="H12" s="76">
        <v>0</v>
      </c>
      <c r="I12" s="76">
        <v>150000</v>
      </c>
      <c r="J12" s="76"/>
      <c r="K12" s="76">
        <v>4901100</v>
      </c>
      <c r="L12" s="76"/>
      <c r="M12" s="76"/>
      <c r="N12" s="76"/>
      <c r="O12" s="76">
        <v>4901100</v>
      </c>
    </row>
    <row r="13" spans="1:15" ht="20.25" customHeight="1">
      <c r="A13" s="75" t="s">
        <v>107</v>
      </c>
      <c r="B13" s="75" t="s">
        <v>108</v>
      </c>
      <c r="C13" s="75" t="s">
        <v>108</v>
      </c>
      <c r="D13" s="75" t="s">
        <v>110</v>
      </c>
      <c r="E13" s="76">
        <v>601159</v>
      </c>
      <c r="F13" s="76">
        <v>601159</v>
      </c>
      <c r="G13" s="76">
        <v>601159</v>
      </c>
      <c r="H13" s="76">
        <v>0</v>
      </c>
      <c r="I13" s="76">
        <v>0</v>
      </c>
      <c r="J13" s="76"/>
      <c r="K13" s="76">
        <v>0</v>
      </c>
      <c r="L13" s="76"/>
      <c r="M13" s="76"/>
      <c r="N13" s="76"/>
      <c r="O13" s="76">
        <v>0</v>
      </c>
    </row>
    <row r="14" spans="1:15" ht="20.25" customHeight="1">
      <c r="A14" s="75" t="s">
        <v>107</v>
      </c>
      <c r="B14" s="75" t="s">
        <v>108</v>
      </c>
      <c r="C14" s="75" t="s">
        <v>98</v>
      </c>
      <c r="D14" s="75" t="s">
        <v>109</v>
      </c>
      <c r="E14" s="76">
        <v>74700</v>
      </c>
      <c r="F14" s="76">
        <v>74700</v>
      </c>
      <c r="G14" s="76">
        <v>0</v>
      </c>
      <c r="H14" s="76">
        <v>74700</v>
      </c>
      <c r="I14" s="76">
        <v>0</v>
      </c>
      <c r="J14" s="76"/>
      <c r="K14" s="76">
        <v>0</v>
      </c>
      <c r="L14" s="76"/>
      <c r="M14" s="76"/>
      <c r="N14" s="76"/>
      <c r="O14" s="76">
        <v>0</v>
      </c>
    </row>
    <row r="15" spans="1:15" ht="20.25" customHeight="1">
      <c r="A15" s="75" t="s">
        <v>107</v>
      </c>
      <c r="B15" s="75" t="s">
        <v>111</v>
      </c>
      <c r="C15" s="75" t="s">
        <v>112</v>
      </c>
      <c r="D15" s="75" t="s">
        <v>113</v>
      </c>
      <c r="E15" s="76">
        <v>12023.18</v>
      </c>
      <c r="F15" s="76">
        <v>12023.18</v>
      </c>
      <c r="G15" s="76">
        <v>12023.18</v>
      </c>
      <c r="H15" s="76">
        <v>0</v>
      </c>
      <c r="I15" s="76">
        <v>0</v>
      </c>
      <c r="J15" s="76"/>
      <c r="K15" s="76">
        <v>0</v>
      </c>
      <c r="L15" s="76"/>
      <c r="M15" s="76"/>
      <c r="N15" s="76"/>
      <c r="O15" s="76">
        <v>0</v>
      </c>
    </row>
    <row r="16" spans="1:15" ht="20.25" customHeight="1">
      <c r="A16" s="75" t="s">
        <v>107</v>
      </c>
      <c r="B16" s="75" t="s">
        <v>111</v>
      </c>
      <c r="C16" s="75" t="s">
        <v>115</v>
      </c>
      <c r="D16" s="75" t="s">
        <v>116</v>
      </c>
      <c r="E16" s="76">
        <v>15028.98</v>
      </c>
      <c r="F16" s="76">
        <v>15028.98</v>
      </c>
      <c r="G16" s="76">
        <v>15028.98</v>
      </c>
      <c r="H16" s="76">
        <v>0</v>
      </c>
      <c r="I16" s="76">
        <v>0</v>
      </c>
      <c r="J16" s="76"/>
      <c r="K16" s="76">
        <v>0</v>
      </c>
      <c r="L16" s="76"/>
      <c r="M16" s="76"/>
      <c r="N16" s="76"/>
      <c r="O16" s="76">
        <v>0</v>
      </c>
    </row>
    <row r="17" spans="1:15" ht="20.25" customHeight="1">
      <c r="A17" s="75" t="s">
        <v>107</v>
      </c>
      <c r="B17" s="75" t="s">
        <v>111</v>
      </c>
      <c r="C17" s="75" t="s">
        <v>101</v>
      </c>
      <c r="D17" s="75" t="s">
        <v>114</v>
      </c>
      <c r="E17" s="76">
        <v>36069.54</v>
      </c>
      <c r="F17" s="76">
        <v>36069.54</v>
      </c>
      <c r="G17" s="76">
        <v>36069.54</v>
      </c>
      <c r="H17" s="76">
        <v>0</v>
      </c>
      <c r="I17" s="76">
        <v>0</v>
      </c>
      <c r="J17" s="76"/>
      <c r="K17" s="76">
        <v>0</v>
      </c>
      <c r="L17" s="76"/>
      <c r="M17" s="76"/>
      <c r="N17" s="76"/>
      <c r="O17" s="76">
        <v>0</v>
      </c>
    </row>
    <row r="18" spans="1:15" ht="20.25" customHeight="1">
      <c r="A18" s="75" t="s">
        <v>117</v>
      </c>
      <c r="B18" s="75" t="s">
        <v>118</v>
      </c>
      <c r="C18" s="75" t="s">
        <v>101</v>
      </c>
      <c r="D18" s="75" t="s">
        <v>120</v>
      </c>
      <c r="E18" s="76">
        <v>59186.400000000001</v>
      </c>
      <c r="F18" s="76">
        <v>59186.400000000001</v>
      </c>
      <c r="G18" s="76">
        <v>59186.400000000001</v>
      </c>
      <c r="H18" s="76">
        <v>0</v>
      </c>
      <c r="I18" s="76">
        <v>0</v>
      </c>
      <c r="J18" s="76"/>
      <c r="K18" s="76">
        <v>0</v>
      </c>
      <c r="L18" s="76"/>
      <c r="M18" s="76"/>
      <c r="N18" s="76"/>
      <c r="O18" s="76">
        <v>0</v>
      </c>
    </row>
    <row r="19" spans="1:15" ht="20.25" customHeight="1">
      <c r="A19" s="75" t="s">
        <v>117</v>
      </c>
      <c r="B19" s="75" t="s">
        <v>118</v>
      </c>
      <c r="C19" s="75" t="s">
        <v>112</v>
      </c>
      <c r="D19" s="75" t="s">
        <v>119</v>
      </c>
      <c r="E19" s="76">
        <v>361624.9</v>
      </c>
      <c r="F19" s="76">
        <v>361624.9</v>
      </c>
      <c r="G19" s="76">
        <v>361624.9</v>
      </c>
      <c r="H19" s="76">
        <v>0</v>
      </c>
      <c r="I19" s="76">
        <v>0</v>
      </c>
      <c r="J19" s="76"/>
      <c r="K19" s="76">
        <v>0</v>
      </c>
      <c r="L19" s="76"/>
      <c r="M19" s="76"/>
      <c r="N19" s="76"/>
      <c r="O19" s="76">
        <v>0</v>
      </c>
    </row>
    <row r="20" spans="1:15" ht="20.25" customHeight="1">
      <c r="A20" s="75" t="s">
        <v>121</v>
      </c>
      <c r="B20" s="75" t="s">
        <v>108</v>
      </c>
      <c r="C20" s="75" t="s">
        <v>98</v>
      </c>
      <c r="D20" s="75" t="s">
        <v>122</v>
      </c>
      <c r="E20" s="76">
        <v>500000</v>
      </c>
      <c r="F20" s="76">
        <v>500000</v>
      </c>
      <c r="G20" s="76">
        <v>0</v>
      </c>
      <c r="H20" s="76">
        <v>0</v>
      </c>
      <c r="I20" s="76">
        <v>500000</v>
      </c>
      <c r="J20" s="76"/>
      <c r="K20" s="76">
        <v>0</v>
      </c>
      <c r="L20" s="76"/>
      <c r="M20" s="76"/>
      <c r="N20" s="76"/>
      <c r="O20" s="76">
        <v>0</v>
      </c>
    </row>
    <row r="21" spans="1:15" ht="20.25" customHeight="1">
      <c r="A21" s="75" t="s">
        <v>123</v>
      </c>
      <c r="B21" s="75" t="s">
        <v>112</v>
      </c>
      <c r="C21" s="75" t="s">
        <v>101</v>
      </c>
      <c r="D21" s="75" t="s">
        <v>124</v>
      </c>
      <c r="E21" s="76">
        <v>561955.38</v>
      </c>
      <c r="F21" s="76">
        <v>561955.38</v>
      </c>
      <c r="G21" s="76">
        <v>561955.38</v>
      </c>
      <c r="H21" s="76">
        <v>0</v>
      </c>
      <c r="I21" s="76">
        <v>0</v>
      </c>
      <c r="J21" s="76"/>
      <c r="K21" s="76">
        <v>0</v>
      </c>
      <c r="L21" s="76"/>
      <c r="M21" s="76"/>
      <c r="N21" s="76"/>
      <c r="O21" s="76">
        <v>0</v>
      </c>
    </row>
  </sheetData>
  <sheetProtection formatCells="0" formatColumns="0" formatRows="0"/>
  <mergeCells count="5">
    <mergeCell ref="A2:O2"/>
    <mergeCell ref="D4:D5"/>
    <mergeCell ref="E4:E5"/>
    <mergeCell ref="F4:J4"/>
    <mergeCell ref="K4:O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workbookViewId="0"/>
  </sheetViews>
  <sheetFormatPr defaultRowHeight="13.5"/>
  <cols>
    <col min="1" max="2" width="7" style="42" customWidth="1"/>
    <col min="3" max="3" width="19.375" style="42" customWidth="1"/>
    <col min="4" max="5" width="7" style="42" customWidth="1"/>
    <col min="6" max="7" width="18.625" style="42" customWidth="1"/>
    <col min="8" max="8" width="16.75" style="42" customWidth="1"/>
    <col min="9" max="9" width="13.375" style="42" customWidth="1"/>
    <col min="10" max="10" width="11.875" style="42" customWidth="1"/>
    <col min="11" max="16384" width="9" style="42"/>
  </cols>
  <sheetData>
    <row r="1" spans="1:17" ht="13.5" customHeight="1"/>
    <row r="2" spans="1:17" ht="30.7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3.5" customHeight="1">
      <c r="Q3" s="43" t="s">
        <v>84</v>
      </c>
    </row>
    <row r="4" spans="1:17" ht="31.5" customHeight="1">
      <c r="A4" s="111" t="s">
        <v>76</v>
      </c>
      <c r="B4" s="112"/>
      <c r="C4" s="113"/>
      <c r="D4" s="111" t="s">
        <v>78</v>
      </c>
      <c r="E4" s="112"/>
      <c r="F4" s="113"/>
      <c r="G4" s="103" t="s">
        <v>44</v>
      </c>
      <c r="H4" s="108" t="s">
        <v>64</v>
      </c>
      <c r="I4" s="109"/>
      <c r="J4" s="109"/>
      <c r="K4" s="109"/>
      <c r="L4" s="110"/>
      <c r="M4" s="108" t="s">
        <v>73</v>
      </c>
      <c r="N4" s="109"/>
      <c r="O4" s="109"/>
      <c r="P4" s="109"/>
      <c r="Q4" s="110"/>
    </row>
    <row r="5" spans="1:17" ht="58.5" customHeight="1">
      <c r="A5" s="39" t="s">
        <v>16</v>
      </c>
      <c r="B5" s="40" t="s">
        <v>17</v>
      </c>
      <c r="C5" s="40" t="s">
        <v>77</v>
      </c>
      <c r="D5" s="39" t="s">
        <v>16</v>
      </c>
      <c r="E5" s="40" t="s">
        <v>17</v>
      </c>
      <c r="F5" s="40" t="s">
        <v>77</v>
      </c>
      <c r="G5" s="103"/>
      <c r="H5" s="41" t="s">
        <v>72</v>
      </c>
      <c r="I5" s="45" t="s">
        <v>65</v>
      </c>
      <c r="J5" s="45" t="s">
        <v>66</v>
      </c>
      <c r="K5" s="45" t="s">
        <v>67</v>
      </c>
      <c r="L5" s="51" t="s">
        <v>91</v>
      </c>
      <c r="M5" s="45" t="s">
        <v>72</v>
      </c>
      <c r="N5" s="45" t="s">
        <v>68</v>
      </c>
      <c r="O5" s="45" t="s">
        <v>69</v>
      </c>
      <c r="P5" s="45" t="s">
        <v>70</v>
      </c>
      <c r="Q5" s="45" t="s">
        <v>71</v>
      </c>
    </row>
    <row r="6" spans="1:17" s="74" customFormat="1" ht="20.25" customHeight="1">
      <c r="A6" s="79"/>
      <c r="B6" s="75"/>
      <c r="C6" s="79" t="s">
        <v>94</v>
      </c>
      <c r="D6" s="75"/>
      <c r="E6" s="75"/>
      <c r="F6" s="75"/>
      <c r="G6" s="76">
        <f>G7+G23+G52+G55+G58</f>
        <v>18650195.260000002</v>
      </c>
      <c r="H6" s="76">
        <f>H7+H23+H52+H55+H58</f>
        <v>10449095.26</v>
      </c>
      <c r="I6" s="76">
        <f>I7+I23+I52+I55+I58</f>
        <v>6428608.8800000008</v>
      </c>
      <c r="J6" s="76">
        <f>J7+J23+J52+J55+J58</f>
        <v>84700</v>
      </c>
      <c r="K6" s="76">
        <f>K7+K23+K52+K55+K58</f>
        <v>3935786.3799999994</v>
      </c>
      <c r="L6" s="76"/>
      <c r="M6" s="76">
        <f>M7+M23+M52+M55+M58</f>
        <v>8201100</v>
      </c>
      <c r="N6" s="76"/>
      <c r="O6" s="76"/>
      <c r="P6" s="76"/>
      <c r="Q6" s="76">
        <f>Q7+Q23+Q52+Q55+Q58</f>
        <v>8201100</v>
      </c>
    </row>
    <row r="7" spans="1:17" ht="20.25" customHeight="1">
      <c r="A7" s="79">
        <v>301</v>
      </c>
      <c r="B7" s="75"/>
      <c r="C7" s="79"/>
      <c r="D7" s="75"/>
      <c r="E7" s="75"/>
      <c r="F7" s="75"/>
      <c r="G7" s="76">
        <f>SUM(G8:G22)</f>
        <v>6428608.8800000008</v>
      </c>
      <c r="H7" s="76">
        <f>SUM(H8:H22)</f>
        <v>6428608.8800000008</v>
      </c>
      <c r="I7" s="76">
        <f>SUM(I8:I22)</f>
        <v>6428608.8800000008</v>
      </c>
      <c r="J7" s="76">
        <f>SUM(J8:J22)</f>
        <v>0</v>
      </c>
      <c r="K7" s="76">
        <f>SUM(K8:K22)</f>
        <v>0</v>
      </c>
      <c r="L7" s="76"/>
      <c r="M7" s="76">
        <f>SUM(M8:M22)</f>
        <v>0</v>
      </c>
      <c r="N7" s="76"/>
      <c r="O7" s="76"/>
      <c r="P7" s="76"/>
      <c r="Q7" s="76">
        <f>SUM(Q8:Q22)</f>
        <v>0</v>
      </c>
    </row>
    <row r="8" spans="1:17" ht="20.25" customHeight="1">
      <c r="A8" s="79">
        <v>301</v>
      </c>
      <c r="B8" s="75" t="s">
        <v>118</v>
      </c>
      <c r="C8" s="79" t="s">
        <v>125</v>
      </c>
      <c r="D8" s="75" t="s">
        <v>126</v>
      </c>
      <c r="E8" s="75" t="s">
        <v>112</v>
      </c>
      <c r="F8" s="75" t="s">
        <v>127</v>
      </c>
      <c r="G8" s="76">
        <v>25365.599999999999</v>
      </c>
      <c r="H8" s="76">
        <v>25365.599999999999</v>
      </c>
      <c r="I8" s="76">
        <v>25365.599999999999</v>
      </c>
      <c r="J8" s="76">
        <v>0</v>
      </c>
      <c r="K8" s="76">
        <v>0</v>
      </c>
      <c r="L8" s="76"/>
      <c r="M8" s="76">
        <v>0</v>
      </c>
      <c r="N8" s="76"/>
      <c r="O8" s="76"/>
      <c r="P8" s="76"/>
      <c r="Q8" s="76">
        <v>0</v>
      </c>
    </row>
    <row r="9" spans="1:17" ht="20.25" customHeight="1">
      <c r="A9" s="79">
        <v>301</v>
      </c>
      <c r="B9" s="75" t="s">
        <v>112</v>
      </c>
      <c r="C9" s="79" t="s">
        <v>128</v>
      </c>
      <c r="D9" s="75" t="s">
        <v>126</v>
      </c>
      <c r="E9" s="75" t="s">
        <v>101</v>
      </c>
      <c r="F9" s="75" t="s">
        <v>129</v>
      </c>
      <c r="G9" s="76">
        <v>179760</v>
      </c>
      <c r="H9" s="76">
        <v>179760</v>
      </c>
      <c r="I9" s="76">
        <v>179760</v>
      </c>
      <c r="J9" s="76">
        <v>0</v>
      </c>
      <c r="K9" s="76">
        <v>0</v>
      </c>
      <c r="L9" s="76"/>
      <c r="M9" s="76">
        <v>0</v>
      </c>
      <c r="N9" s="76"/>
      <c r="O9" s="76"/>
      <c r="P9" s="76"/>
      <c r="Q9" s="76">
        <v>0</v>
      </c>
    </row>
    <row r="10" spans="1:17" ht="20.25" customHeight="1">
      <c r="A10" s="79">
        <v>301</v>
      </c>
      <c r="B10" s="75" t="s">
        <v>130</v>
      </c>
      <c r="C10" s="79" t="s">
        <v>131</v>
      </c>
      <c r="D10" s="75" t="s">
        <v>132</v>
      </c>
      <c r="E10" s="75" t="s">
        <v>101</v>
      </c>
      <c r="F10" s="75" t="s">
        <v>133</v>
      </c>
      <c r="G10" s="76">
        <v>561955.38</v>
      </c>
      <c r="H10" s="76">
        <v>561955.38</v>
      </c>
      <c r="I10" s="76">
        <v>561955.38</v>
      </c>
      <c r="J10" s="76">
        <v>0</v>
      </c>
      <c r="K10" s="76">
        <v>0</v>
      </c>
      <c r="L10" s="76"/>
      <c r="M10" s="76">
        <v>0</v>
      </c>
      <c r="N10" s="76"/>
      <c r="O10" s="76"/>
      <c r="P10" s="76"/>
      <c r="Q10" s="76">
        <v>0</v>
      </c>
    </row>
    <row r="11" spans="1:17" ht="20.25" customHeight="1">
      <c r="A11" s="79">
        <v>301</v>
      </c>
      <c r="B11" s="75" t="s">
        <v>101</v>
      </c>
      <c r="C11" s="79" t="s">
        <v>134</v>
      </c>
      <c r="D11" s="75" t="s">
        <v>132</v>
      </c>
      <c r="E11" s="75" t="s">
        <v>101</v>
      </c>
      <c r="F11" s="75" t="s">
        <v>133</v>
      </c>
      <c r="G11" s="76">
        <v>1215144</v>
      </c>
      <c r="H11" s="76">
        <v>1215144</v>
      </c>
      <c r="I11" s="76">
        <v>1215144</v>
      </c>
      <c r="J11" s="76">
        <v>0</v>
      </c>
      <c r="K11" s="76">
        <v>0</v>
      </c>
      <c r="L11" s="76"/>
      <c r="M11" s="76">
        <v>0</v>
      </c>
      <c r="N11" s="76"/>
      <c r="O11" s="76"/>
      <c r="P11" s="76"/>
      <c r="Q11" s="76">
        <v>0</v>
      </c>
    </row>
    <row r="12" spans="1:17" ht="20.25" customHeight="1">
      <c r="A12" s="79">
        <v>301</v>
      </c>
      <c r="B12" s="75" t="s">
        <v>98</v>
      </c>
      <c r="C12" s="79" t="s">
        <v>135</v>
      </c>
      <c r="D12" s="75" t="s">
        <v>126</v>
      </c>
      <c r="E12" s="75" t="s">
        <v>98</v>
      </c>
      <c r="F12" s="75" t="s">
        <v>136</v>
      </c>
      <c r="G12" s="76">
        <v>23800</v>
      </c>
      <c r="H12" s="76">
        <v>23800</v>
      </c>
      <c r="I12" s="76">
        <v>23800</v>
      </c>
      <c r="J12" s="76">
        <v>0</v>
      </c>
      <c r="K12" s="76">
        <v>0</v>
      </c>
      <c r="L12" s="76"/>
      <c r="M12" s="76">
        <v>0</v>
      </c>
      <c r="N12" s="76"/>
      <c r="O12" s="76"/>
      <c r="P12" s="76"/>
      <c r="Q12" s="76">
        <v>0</v>
      </c>
    </row>
    <row r="13" spans="1:17" ht="20.25" customHeight="1">
      <c r="A13" s="79">
        <v>301</v>
      </c>
      <c r="B13" s="75" t="s">
        <v>137</v>
      </c>
      <c r="C13" s="79" t="s">
        <v>138</v>
      </c>
      <c r="D13" s="75" t="s">
        <v>126</v>
      </c>
      <c r="E13" s="75" t="s">
        <v>112</v>
      </c>
      <c r="F13" s="75" t="s">
        <v>127</v>
      </c>
      <c r="G13" s="76">
        <v>33820.800000000003</v>
      </c>
      <c r="H13" s="76">
        <v>33820.800000000003</v>
      </c>
      <c r="I13" s="76">
        <v>33820.800000000003</v>
      </c>
      <c r="J13" s="76">
        <v>0</v>
      </c>
      <c r="K13" s="76">
        <v>0</v>
      </c>
      <c r="L13" s="76"/>
      <c r="M13" s="76">
        <v>0</v>
      </c>
      <c r="N13" s="76"/>
      <c r="O13" s="76"/>
      <c r="P13" s="76"/>
      <c r="Q13" s="76">
        <v>0</v>
      </c>
    </row>
    <row r="14" spans="1:17" ht="20.25" customHeight="1">
      <c r="A14" s="79">
        <v>301</v>
      </c>
      <c r="B14" s="75" t="s">
        <v>98</v>
      </c>
      <c r="C14" s="79" t="s">
        <v>135</v>
      </c>
      <c r="D14" s="75" t="s">
        <v>132</v>
      </c>
      <c r="E14" s="75" t="s">
        <v>101</v>
      </c>
      <c r="F14" s="75" t="s">
        <v>133</v>
      </c>
      <c r="G14" s="76">
        <v>74800</v>
      </c>
      <c r="H14" s="76">
        <v>74800</v>
      </c>
      <c r="I14" s="76">
        <v>74800</v>
      </c>
      <c r="J14" s="76">
        <v>0</v>
      </c>
      <c r="K14" s="76">
        <v>0</v>
      </c>
      <c r="L14" s="76"/>
      <c r="M14" s="76">
        <v>0</v>
      </c>
      <c r="N14" s="76"/>
      <c r="O14" s="76"/>
      <c r="P14" s="76"/>
      <c r="Q14" s="76">
        <v>0</v>
      </c>
    </row>
    <row r="15" spans="1:17" ht="20.25" customHeight="1">
      <c r="A15" s="79">
        <v>301</v>
      </c>
      <c r="B15" s="75" t="s">
        <v>115</v>
      </c>
      <c r="C15" s="79" t="s">
        <v>139</v>
      </c>
      <c r="D15" s="75" t="s">
        <v>126</v>
      </c>
      <c r="E15" s="75" t="s">
        <v>101</v>
      </c>
      <c r="F15" s="75" t="s">
        <v>129</v>
      </c>
      <c r="G15" s="76">
        <v>231332</v>
      </c>
      <c r="H15" s="76">
        <v>231332</v>
      </c>
      <c r="I15" s="76">
        <v>231332</v>
      </c>
      <c r="J15" s="76">
        <v>0</v>
      </c>
      <c r="K15" s="76">
        <v>0</v>
      </c>
      <c r="L15" s="76"/>
      <c r="M15" s="76">
        <v>0</v>
      </c>
      <c r="N15" s="76"/>
      <c r="O15" s="76"/>
      <c r="P15" s="76"/>
      <c r="Q15" s="76">
        <v>0</v>
      </c>
    </row>
    <row r="16" spans="1:17" ht="20.25" customHeight="1">
      <c r="A16" s="79">
        <v>301</v>
      </c>
      <c r="B16" s="75" t="s">
        <v>137</v>
      </c>
      <c r="C16" s="79" t="s">
        <v>138</v>
      </c>
      <c r="D16" s="75" t="s">
        <v>132</v>
      </c>
      <c r="E16" s="75" t="s">
        <v>101</v>
      </c>
      <c r="F16" s="75" t="s">
        <v>133</v>
      </c>
      <c r="G16" s="76">
        <v>221671.78</v>
      </c>
      <c r="H16" s="76">
        <v>221671.78</v>
      </c>
      <c r="I16" s="76">
        <v>221671.78</v>
      </c>
      <c r="J16" s="76">
        <v>0</v>
      </c>
      <c r="K16" s="76">
        <v>0</v>
      </c>
      <c r="L16" s="76"/>
      <c r="M16" s="76">
        <v>0</v>
      </c>
      <c r="N16" s="76"/>
      <c r="O16" s="76"/>
      <c r="P16" s="76"/>
      <c r="Q16" s="76">
        <v>0</v>
      </c>
    </row>
    <row r="17" spans="1:17" ht="20.25" customHeight="1">
      <c r="A17" s="79">
        <v>301</v>
      </c>
      <c r="B17" s="75" t="s">
        <v>104</v>
      </c>
      <c r="C17" s="79" t="s">
        <v>140</v>
      </c>
      <c r="D17" s="75" t="s">
        <v>132</v>
      </c>
      <c r="E17" s="75" t="s">
        <v>101</v>
      </c>
      <c r="F17" s="75" t="s">
        <v>133</v>
      </c>
      <c r="G17" s="76">
        <v>48092.72</v>
      </c>
      <c r="H17" s="76">
        <v>48092.72</v>
      </c>
      <c r="I17" s="76">
        <v>48092.72</v>
      </c>
      <c r="J17" s="76">
        <v>0</v>
      </c>
      <c r="K17" s="76">
        <v>0</v>
      </c>
      <c r="L17" s="76"/>
      <c r="M17" s="76">
        <v>0</v>
      </c>
      <c r="N17" s="76"/>
      <c r="O17" s="76"/>
      <c r="P17" s="76"/>
      <c r="Q17" s="76">
        <v>0</v>
      </c>
    </row>
    <row r="18" spans="1:17" ht="20.25" customHeight="1">
      <c r="A18" s="79">
        <v>301</v>
      </c>
      <c r="B18" s="75" t="s">
        <v>118</v>
      </c>
      <c r="C18" s="79" t="s">
        <v>125</v>
      </c>
      <c r="D18" s="75" t="s">
        <v>132</v>
      </c>
      <c r="E18" s="75" t="s">
        <v>101</v>
      </c>
      <c r="F18" s="75" t="s">
        <v>133</v>
      </c>
      <c r="G18" s="76">
        <v>154982.1</v>
      </c>
      <c r="H18" s="76">
        <v>154982.1</v>
      </c>
      <c r="I18" s="76">
        <v>154982.1</v>
      </c>
      <c r="J18" s="76">
        <v>0</v>
      </c>
      <c r="K18" s="76">
        <v>0</v>
      </c>
      <c r="L18" s="76"/>
      <c r="M18" s="76">
        <v>0</v>
      </c>
      <c r="N18" s="76"/>
      <c r="O18" s="76"/>
      <c r="P18" s="76"/>
      <c r="Q18" s="76">
        <v>0</v>
      </c>
    </row>
    <row r="19" spans="1:17" ht="20.25" customHeight="1">
      <c r="A19" s="79">
        <v>301</v>
      </c>
      <c r="B19" s="75" t="s">
        <v>112</v>
      </c>
      <c r="C19" s="79" t="s">
        <v>128</v>
      </c>
      <c r="D19" s="75" t="s">
        <v>132</v>
      </c>
      <c r="E19" s="75" t="s">
        <v>101</v>
      </c>
      <c r="F19" s="75" t="s">
        <v>133</v>
      </c>
      <c r="G19" s="76">
        <v>1169196</v>
      </c>
      <c r="H19" s="76">
        <v>1169196</v>
      </c>
      <c r="I19" s="76">
        <v>1169196</v>
      </c>
      <c r="J19" s="76">
        <v>0</v>
      </c>
      <c r="K19" s="76">
        <v>0</v>
      </c>
      <c r="L19" s="76"/>
      <c r="M19" s="76">
        <v>0</v>
      </c>
      <c r="N19" s="76"/>
      <c r="O19" s="76"/>
      <c r="P19" s="76"/>
      <c r="Q19" s="76">
        <v>0</v>
      </c>
    </row>
    <row r="20" spans="1:17" ht="20.25" customHeight="1">
      <c r="A20" s="79">
        <v>301</v>
      </c>
      <c r="B20" s="75" t="s">
        <v>115</v>
      </c>
      <c r="C20" s="79" t="s">
        <v>139</v>
      </c>
      <c r="D20" s="75" t="s">
        <v>132</v>
      </c>
      <c r="E20" s="75" t="s">
        <v>101</v>
      </c>
      <c r="F20" s="75" t="s">
        <v>133</v>
      </c>
      <c r="G20" s="76">
        <v>1677049.5</v>
      </c>
      <c r="H20" s="76">
        <v>1677049.5</v>
      </c>
      <c r="I20" s="76">
        <v>1677049.5</v>
      </c>
      <c r="J20" s="76">
        <v>0</v>
      </c>
      <c r="K20" s="76">
        <v>0</v>
      </c>
      <c r="L20" s="76"/>
      <c r="M20" s="76">
        <v>0</v>
      </c>
      <c r="N20" s="76"/>
      <c r="O20" s="76"/>
      <c r="P20" s="76"/>
      <c r="Q20" s="76">
        <v>0</v>
      </c>
    </row>
    <row r="21" spans="1:17" ht="20.25" customHeight="1">
      <c r="A21" s="79">
        <v>301</v>
      </c>
      <c r="B21" s="75" t="s">
        <v>101</v>
      </c>
      <c r="C21" s="79" t="s">
        <v>134</v>
      </c>
      <c r="D21" s="75" t="s">
        <v>126</v>
      </c>
      <c r="E21" s="75" t="s">
        <v>101</v>
      </c>
      <c r="F21" s="75" t="s">
        <v>129</v>
      </c>
      <c r="G21" s="76">
        <v>210480</v>
      </c>
      <c r="H21" s="76">
        <v>210480</v>
      </c>
      <c r="I21" s="76">
        <v>210480</v>
      </c>
      <c r="J21" s="76">
        <v>0</v>
      </c>
      <c r="K21" s="76">
        <v>0</v>
      </c>
      <c r="L21" s="76"/>
      <c r="M21" s="76">
        <v>0</v>
      </c>
      <c r="N21" s="76"/>
      <c r="O21" s="76"/>
      <c r="P21" s="76"/>
      <c r="Q21" s="76">
        <v>0</v>
      </c>
    </row>
    <row r="22" spans="1:17" ht="20.25" customHeight="1">
      <c r="A22" s="79">
        <v>301</v>
      </c>
      <c r="B22" s="75" t="s">
        <v>141</v>
      </c>
      <c r="C22" s="79" t="s">
        <v>142</v>
      </c>
      <c r="D22" s="75" t="s">
        <v>132</v>
      </c>
      <c r="E22" s="75" t="s">
        <v>101</v>
      </c>
      <c r="F22" s="75" t="s">
        <v>133</v>
      </c>
      <c r="G22" s="76">
        <v>601159</v>
      </c>
      <c r="H22" s="76">
        <v>601159</v>
      </c>
      <c r="I22" s="76">
        <v>601159</v>
      </c>
      <c r="J22" s="76">
        <v>0</v>
      </c>
      <c r="K22" s="76">
        <v>0</v>
      </c>
      <c r="L22" s="76"/>
      <c r="M22" s="76">
        <v>0</v>
      </c>
      <c r="N22" s="76"/>
      <c r="O22" s="76"/>
      <c r="P22" s="76"/>
      <c r="Q22" s="76">
        <v>0</v>
      </c>
    </row>
    <row r="23" spans="1:17" ht="20.25" customHeight="1">
      <c r="A23" s="79">
        <v>302</v>
      </c>
      <c r="B23" s="75"/>
      <c r="C23" s="79"/>
      <c r="D23" s="75"/>
      <c r="E23" s="75"/>
      <c r="F23" s="75"/>
      <c r="G23" s="76">
        <f>SUM(G24:G51)</f>
        <v>8930786.3800000008</v>
      </c>
      <c r="H23" s="76">
        <f>SUM(H24:H51)</f>
        <v>3300786.3799999994</v>
      </c>
      <c r="I23" s="76">
        <f>SUM(I24:I51)</f>
        <v>0</v>
      </c>
      <c r="J23" s="76">
        <f>SUM(J24:J51)</f>
        <v>0</v>
      </c>
      <c r="K23" s="76">
        <f>SUM(K24:K51)</f>
        <v>3300786.3799999994</v>
      </c>
      <c r="L23" s="76"/>
      <c r="M23" s="76">
        <f>SUM(M24:M51)</f>
        <v>5630000</v>
      </c>
      <c r="N23" s="76"/>
      <c r="O23" s="76"/>
      <c r="P23" s="76"/>
      <c r="Q23" s="76">
        <f>SUM(Q24:Q51)</f>
        <v>5630000</v>
      </c>
    </row>
    <row r="24" spans="1:17" ht="20.25" customHeight="1">
      <c r="A24" s="79">
        <v>302</v>
      </c>
      <c r="B24" s="75" t="s">
        <v>118</v>
      </c>
      <c r="C24" s="79" t="s">
        <v>143</v>
      </c>
      <c r="D24" s="75" t="s">
        <v>144</v>
      </c>
      <c r="E24" s="75" t="s">
        <v>101</v>
      </c>
      <c r="F24" s="75" t="s">
        <v>145</v>
      </c>
      <c r="G24" s="76">
        <v>10000</v>
      </c>
      <c r="H24" s="76">
        <v>10000</v>
      </c>
      <c r="I24" s="76">
        <v>0</v>
      </c>
      <c r="J24" s="76">
        <v>0</v>
      </c>
      <c r="K24" s="76">
        <v>10000</v>
      </c>
      <c r="L24" s="76"/>
      <c r="M24" s="76">
        <v>0</v>
      </c>
      <c r="N24" s="76"/>
      <c r="O24" s="76"/>
      <c r="P24" s="76"/>
      <c r="Q24" s="76">
        <v>0</v>
      </c>
    </row>
    <row r="25" spans="1:17" ht="20.25" customHeight="1">
      <c r="A25" s="79">
        <v>302</v>
      </c>
      <c r="B25" s="75" t="s">
        <v>111</v>
      </c>
      <c r="C25" s="79" t="s">
        <v>146</v>
      </c>
      <c r="D25" s="75" t="s">
        <v>132</v>
      </c>
      <c r="E25" s="75" t="s">
        <v>112</v>
      </c>
      <c r="F25" s="75" t="s">
        <v>147</v>
      </c>
      <c r="G25" s="76">
        <v>3000000</v>
      </c>
      <c r="H25" s="76">
        <v>0</v>
      </c>
      <c r="I25" s="76">
        <v>0</v>
      </c>
      <c r="J25" s="76">
        <v>0</v>
      </c>
      <c r="K25" s="76">
        <v>0</v>
      </c>
      <c r="L25" s="76"/>
      <c r="M25" s="76">
        <v>3000000</v>
      </c>
      <c r="N25" s="76"/>
      <c r="O25" s="76"/>
      <c r="P25" s="76"/>
      <c r="Q25" s="76">
        <v>3000000</v>
      </c>
    </row>
    <row r="26" spans="1:17" ht="20.25" customHeight="1">
      <c r="A26" s="79">
        <v>302</v>
      </c>
      <c r="B26" s="75" t="s">
        <v>148</v>
      </c>
      <c r="C26" s="79" t="s">
        <v>149</v>
      </c>
      <c r="D26" s="75" t="s">
        <v>132</v>
      </c>
      <c r="E26" s="75" t="s">
        <v>112</v>
      </c>
      <c r="F26" s="75" t="s">
        <v>147</v>
      </c>
      <c r="G26" s="76">
        <v>1252584</v>
      </c>
      <c r="H26" s="76">
        <v>1252584</v>
      </c>
      <c r="I26" s="76">
        <v>0</v>
      </c>
      <c r="J26" s="76">
        <v>0</v>
      </c>
      <c r="K26" s="76">
        <v>1252584</v>
      </c>
      <c r="L26" s="76"/>
      <c r="M26" s="76">
        <v>0</v>
      </c>
      <c r="N26" s="76"/>
      <c r="O26" s="76"/>
      <c r="P26" s="76"/>
      <c r="Q26" s="76">
        <v>0</v>
      </c>
    </row>
    <row r="27" spans="1:17" ht="20.25" customHeight="1">
      <c r="A27" s="79">
        <v>302</v>
      </c>
      <c r="B27" s="75" t="s">
        <v>97</v>
      </c>
      <c r="C27" s="79" t="s">
        <v>150</v>
      </c>
      <c r="D27" s="75" t="s">
        <v>144</v>
      </c>
      <c r="E27" s="75" t="s">
        <v>101</v>
      </c>
      <c r="F27" s="75" t="s">
        <v>145</v>
      </c>
      <c r="G27" s="76">
        <v>12645.9</v>
      </c>
      <c r="H27" s="76">
        <v>12645.9</v>
      </c>
      <c r="I27" s="76">
        <v>0</v>
      </c>
      <c r="J27" s="76">
        <v>0</v>
      </c>
      <c r="K27" s="76">
        <v>12645.9</v>
      </c>
      <c r="L27" s="76"/>
      <c r="M27" s="76">
        <v>0</v>
      </c>
      <c r="N27" s="76"/>
      <c r="O27" s="76"/>
      <c r="P27" s="76"/>
      <c r="Q27" s="76">
        <v>0</v>
      </c>
    </row>
    <row r="28" spans="1:17" ht="20.25" customHeight="1">
      <c r="A28" s="79">
        <v>302</v>
      </c>
      <c r="B28" s="75" t="s">
        <v>101</v>
      </c>
      <c r="C28" s="79" t="s">
        <v>151</v>
      </c>
      <c r="D28" s="75" t="s">
        <v>132</v>
      </c>
      <c r="E28" s="75" t="s">
        <v>112</v>
      </c>
      <c r="F28" s="75" t="s">
        <v>147</v>
      </c>
      <c r="G28" s="76">
        <v>1433000</v>
      </c>
      <c r="H28" s="76">
        <v>178000</v>
      </c>
      <c r="I28" s="76">
        <v>0</v>
      </c>
      <c r="J28" s="76">
        <v>0</v>
      </c>
      <c r="K28" s="76">
        <v>178000</v>
      </c>
      <c r="L28" s="76"/>
      <c r="M28" s="76">
        <v>1255000</v>
      </c>
      <c r="N28" s="76"/>
      <c r="O28" s="76"/>
      <c r="P28" s="76"/>
      <c r="Q28" s="76">
        <v>1255000</v>
      </c>
    </row>
    <row r="29" spans="1:17" ht="20.25" customHeight="1">
      <c r="A29" s="79">
        <v>302</v>
      </c>
      <c r="B29" s="75" t="s">
        <v>152</v>
      </c>
      <c r="C29" s="79" t="s">
        <v>153</v>
      </c>
      <c r="D29" s="75" t="s">
        <v>132</v>
      </c>
      <c r="E29" s="75" t="s">
        <v>112</v>
      </c>
      <c r="F29" s="75" t="s">
        <v>147</v>
      </c>
      <c r="G29" s="76">
        <v>48000</v>
      </c>
      <c r="H29" s="76">
        <v>48000</v>
      </c>
      <c r="I29" s="76">
        <v>0</v>
      </c>
      <c r="J29" s="76">
        <v>0</v>
      </c>
      <c r="K29" s="76">
        <v>48000</v>
      </c>
      <c r="L29" s="76"/>
      <c r="M29" s="76">
        <v>0</v>
      </c>
      <c r="N29" s="76"/>
      <c r="O29" s="76"/>
      <c r="P29" s="76"/>
      <c r="Q29" s="76">
        <v>0</v>
      </c>
    </row>
    <row r="30" spans="1:17" ht="20.25" customHeight="1">
      <c r="A30" s="79">
        <v>302</v>
      </c>
      <c r="B30" s="75" t="s">
        <v>154</v>
      </c>
      <c r="C30" s="79" t="s">
        <v>155</v>
      </c>
      <c r="D30" s="75" t="s">
        <v>132</v>
      </c>
      <c r="E30" s="75" t="s">
        <v>112</v>
      </c>
      <c r="F30" s="75" t="s">
        <v>147</v>
      </c>
      <c r="G30" s="76">
        <v>144000</v>
      </c>
      <c r="H30" s="76">
        <v>144000</v>
      </c>
      <c r="I30" s="76">
        <v>0</v>
      </c>
      <c r="J30" s="76">
        <v>0</v>
      </c>
      <c r="K30" s="76">
        <v>144000</v>
      </c>
      <c r="L30" s="76"/>
      <c r="M30" s="76">
        <v>0</v>
      </c>
      <c r="N30" s="76"/>
      <c r="O30" s="76"/>
      <c r="P30" s="76"/>
      <c r="Q30" s="76">
        <v>0</v>
      </c>
    </row>
    <row r="31" spans="1:17" ht="20.25" customHeight="1">
      <c r="A31" s="79">
        <v>302</v>
      </c>
      <c r="B31" s="75" t="s">
        <v>112</v>
      </c>
      <c r="C31" s="79" t="s">
        <v>156</v>
      </c>
      <c r="D31" s="75" t="s">
        <v>132</v>
      </c>
      <c r="E31" s="75" t="s">
        <v>112</v>
      </c>
      <c r="F31" s="75" t="s">
        <v>147</v>
      </c>
      <c r="G31" s="76">
        <v>228000</v>
      </c>
      <c r="H31" s="76">
        <v>228000</v>
      </c>
      <c r="I31" s="76">
        <v>0</v>
      </c>
      <c r="J31" s="76">
        <v>0</v>
      </c>
      <c r="K31" s="76">
        <v>228000</v>
      </c>
      <c r="L31" s="76"/>
      <c r="M31" s="76">
        <v>0</v>
      </c>
      <c r="N31" s="76"/>
      <c r="O31" s="76"/>
      <c r="P31" s="76"/>
      <c r="Q31" s="76">
        <v>0</v>
      </c>
    </row>
    <row r="32" spans="1:17" ht="20.25" customHeight="1">
      <c r="A32" s="79">
        <v>302</v>
      </c>
      <c r="B32" s="75" t="s">
        <v>157</v>
      </c>
      <c r="C32" s="79" t="s">
        <v>158</v>
      </c>
      <c r="D32" s="75" t="s">
        <v>132</v>
      </c>
      <c r="E32" s="75" t="s">
        <v>112</v>
      </c>
      <c r="F32" s="75" t="s">
        <v>147</v>
      </c>
      <c r="G32" s="76">
        <v>460000</v>
      </c>
      <c r="H32" s="76">
        <v>385000</v>
      </c>
      <c r="I32" s="76">
        <v>0</v>
      </c>
      <c r="J32" s="76">
        <v>0</v>
      </c>
      <c r="K32" s="76">
        <v>385000</v>
      </c>
      <c r="L32" s="76"/>
      <c r="M32" s="76">
        <v>75000</v>
      </c>
      <c r="N32" s="76"/>
      <c r="O32" s="76"/>
      <c r="P32" s="76"/>
      <c r="Q32" s="76">
        <v>75000</v>
      </c>
    </row>
    <row r="33" spans="1:17" ht="20.25" customHeight="1">
      <c r="A33" s="79">
        <v>302</v>
      </c>
      <c r="B33" s="75" t="s">
        <v>115</v>
      </c>
      <c r="C33" s="79" t="s">
        <v>159</v>
      </c>
      <c r="D33" s="75" t="s">
        <v>132</v>
      </c>
      <c r="E33" s="75" t="s">
        <v>112</v>
      </c>
      <c r="F33" s="75" t="s">
        <v>147</v>
      </c>
      <c r="G33" s="76">
        <v>78280</v>
      </c>
      <c r="H33" s="76">
        <v>78280</v>
      </c>
      <c r="I33" s="76">
        <v>0</v>
      </c>
      <c r="J33" s="76">
        <v>0</v>
      </c>
      <c r="K33" s="76">
        <v>78280</v>
      </c>
      <c r="L33" s="76"/>
      <c r="M33" s="76">
        <v>0</v>
      </c>
      <c r="N33" s="76"/>
      <c r="O33" s="76"/>
      <c r="P33" s="76"/>
      <c r="Q33" s="76">
        <v>0</v>
      </c>
    </row>
    <row r="34" spans="1:17" ht="20.25" customHeight="1">
      <c r="A34" s="79">
        <v>302</v>
      </c>
      <c r="B34" s="75" t="s">
        <v>160</v>
      </c>
      <c r="C34" s="79" t="s">
        <v>161</v>
      </c>
      <c r="D34" s="75" t="s">
        <v>132</v>
      </c>
      <c r="E34" s="75" t="s">
        <v>112</v>
      </c>
      <c r="F34" s="75" t="s">
        <v>147</v>
      </c>
      <c r="G34" s="76">
        <v>20000</v>
      </c>
      <c r="H34" s="76">
        <v>20000</v>
      </c>
      <c r="I34" s="76">
        <v>0</v>
      </c>
      <c r="J34" s="76">
        <v>0</v>
      </c>
      <c r="K34" s="76">
        <v>20000</v>
      </c>
      <c r="L34" s="76"/>
      <c r="M34" s="76">
        <v>0</v>
      </c>
      <c r="N34" s="76"/>
      <c r="O34" s="76"/>
      <c r="P34" s="76"/>
      <c r="Q34" s="76">
        <v>0</v>
      </c>
    </row>
    <row r="35" spans="1:17" ht="20.25" customHeight="1">
      <c r="A35" s="79">
        <v>302</v>
      </c>
      <c r="B35" s="75" t="s">
        <v>97</v>
      </c>
      <c r="C35" s="79" t="s">
        <v>150</v>
      </c>
      <c r="D35" s="75" t="s">
        <v>132</v>
      </c>
      <c r="E35" s="75" t="s">
        <v>112</v>
      </c>
      <c r="F35" s="75" t="s">
        <v>147</v>
      </c>
      <c r="G35" s="76">
        <v>58104.9</v>
      </c>
      <c r="H35" s="76">
        <v>58104.9</v>
      </c>
      <c r="I35" s="76">
        <v>0</v>
      </c>
      <c r="J35" s="76">
        <v>0</v>
      </c>
      <c r="K35" s="76">
        <v>58104.9</v>
      </c>
      <c r="L35" s="76"/>
      <c r="M35" s="76">
        <v>0</v>
      </c>
      <c r="N35" s="76"/>
      <c r="O35" s="76"/>
      <c r="P35" s="76"/>
      <c r="Q35" s="76">
        <v>0</v>
      </c>
    </row>
    <row r="36" spans="1:17" ht="20.25" customHeight="1">
      <c r="A36" s="79">
        <v>302</v>
      </c>
      <c r="B36" s="75" t="s">
        <v>162</v>
      </c>
      <c r="C36" s="79" t="s">
        <v>163</v>
      </c>
      <c r="D36" s="75" t="s">
        <v>132</v>
      </c>
      <c r="E36" s="75" t="s">
        <v>112</v>
      </c>
      <c r="F36" s="75" t="s">
        <v>147</v>
      </c>
      <c r="G36" s="76">
        <v>1420000</v>
      </c>
      <c r="H36" s="76">
        <v>120000</v>
      </c>
      <c r="I36" s="76">
        <v>0</v>
      </c>
      <c r="J36" s="76">
        <v>0</v>
      </c>
      <c r="K36" s="76">
        <v>120000</v>
      </c>
      <c r="L36" s="76"/>
      <c r="M36" s="76">
        <v>1300000</v>
      </c>
      <c r="N36" s="76"/>
      <c r="O36" s="76"/>
      <c r="P36" s="76"/>
      <c r="Q36" s="76">
        <v>1300000</v>
      </c>
    </row>
    <row r="37" spans="1:17" ht="20.25" customHeight="1">
      <c r="A37" s="79">
        <v>302</v>
      </c>
      <c r="B37" s="75" t="s">
        <v>108</v>
      </c>
      <c r="C37" s="79" t="s">
        <v>164</v>
      </c>
      <c r="D37" s="75" t="s">
        <v>132</v>
      </c>
      <c r="E37" s="75" t="s">
        <v>112</v>
      </c>
      <c r="F37" s="75" t="s">
        <v>147</v>
      </c>
      <c r="G37" s="76">
        <v>8800</v>
      </c>
      <c r="H37" s="76">
        <v>8800</v>
      </c>
      <c r="I37" s="76">
        <v>0</v>
      </c>
      <c r="J37" s="76">
        <v>0</v>
      </c>
      <c r="K37" s="76">
        <v>8800</v>
      </c>
      <c r="L37" s="76"/>
      <c r="M37" s="76">
        <v>0</v>
      </c>
      <c r="N37" s="76"/>
      <c r="O37" s="76"/>
      <c r="P37" s="76"/>
      <c r="Q37" s="76">
        <v>0</v>
      </c>
    </row>
    <row r="38" spans="1:17" ht="20.25" customHeight="1">
      <c r="A38" s="79">
        <v>302</v>
      </c>
      <c r="B38" s="75" t="s">
        <v>98</v>
      </c>
      <c r="C38" s="79" t="s">
        <v>165</v>
      </c>
      <c r="D38" s="75" t="s">
        <v>132</v>
      </c>
      <c r="E38" s="75" t="s">
        <v>112</v>
      </c>
      <c r="F38" s="75" t="s">
        <v>147</v>
      </c>
      <c r="G38" s="76">
        <v>256720</v>
      </c>
      <c r="H38" s="76">
        <v>256720</v>
      </c>
      <c r="I38" s="76">
        <v>0</v>
      </c>
      <c r="J38" s="76">
        <v>0</v>
      </c>
      <c r="K38" s="76">
        <v>256720</v>
      </c>
      <c r="L38" s="76"/>
      <c r="M38" s="76">
        <v>0</v>
      </c>
      <c r="N38" s="76"/>
      <c r="O38" s="76"/>
      <c r="P38" s="76"/>
      <c r="Q38" s="76">
        <v>0</v>
      </c>
    </row>
    <row r="39" spans="1:17" ht="20.25" customHeight="1">
      <c r="A39" s="79">
        <v>302</v>
      </c>
      <c r="B39" s="75" t="s">
        <v>166</v>
      </c>
      <c r="C39" s="79" t="s">
        <v>167</v>
      </c>
      <c r="D39" s="75" t="s">
        <v>144</v>
      </c>
      <c r="E39" s="75" t="s">
        <v>101</v>
      </c>
      <c r="F39" s="75" t="s">
        <v>145</v>
      </c>
      <c r="G39" s="76">
        <v>46800</v>
      </c>
      <c r="H39" s="76">
        <v>46800</v>
      </c>
      <c r="I39" s="76">
        <v>0</v>
      </c>
      <c r="J39" s="76">
        <v>0</v>
      </c>
      <c r="K39" s="76">
        <v>46800</v>
      </c>
      <c r="L39" s="76"/>
      <c r="M39" s="76">
        <v>0</v>
      </c>
      <c r="N39" s="76"/>
      <c r="O39" s="76"/>
      <c r="P39" s="76"/>
      <c r="Q39" s="76">
        <v>0</v>
      </c>
    </row>
    <row r="40" spans="1:17" ht="20.25" customHeight="1">
      <c r="A40" s="79">
        <v>302</v>
      </c>
      <c r="B40" s="75" t="s">
        <v>101</v>
      </c>
      <c r="C40" s="79" t="s">
        <v>151</v>
      </c>
      <c r="D40" s="75" t="s">
        <v>144</v>
      </c>
      <c r="E40" s="75" t="s">
        <v>101</v>
      </c>
      <c r="F40" s="75" t="s">
        <v>145</v>
      </c>
      <c r="G40" s="76">
        <v>20000</v>
      </c>
      <c r="H40" s="76">
        <v>20000</v>
      </c>
      <c r="I40" s="76">
        <v>0</v>
      </c>
      <c r="J40" s="76">
        <v>0</v>
      </c>
      <c r="K40" s="76">
        <v>20000</v>
      </c>
      <c r="L40" s="76"/>
      <c r="M40" s="76">
        <v>0</v>
      </c>
      <c r="N40" s="76"/>
      <c r="O40" s="76"/>
      <c r="P40" s="76"/>
      <c r="Q40" s="76">
        <v>0</v>
      </c>
    </row>
    <row r="41" spans="1:17" ht="20.25" customHeight="1">
      <c r="A41" s="79">
        <v>302</v>
      </c>
      <c r="B41" s="75" t="s">
        <v>168</v>
      </c>
      <c r="C41" s="79" t="s">
        <v>169</v>
      </c>
      <c r="D41" s="75" t="s">
        <v>132</v>
      </c>
      <c r="E41" s="75" t="s">
        <v>112</v>
      </c>
      <c r="F41" s="75" t="s">
        <v>147</v>
      </c>
      <c r="G41" s="76">
        <v>32865.550000000003</v>
      </c>
      <c r="H41" s="76">
        <v>32865.550000000003</v>
      </c>
      <c r="I41" s="76">
        <v>0</v>
      </c>
      <c r="J41" s="76">
        <v>0</v>
      </c>
      <c r="K41" s="76">
        <v>32865.550000000003</v>
      </c>
      <c r="L41" s="76"/>
      <c r="M41" s="76">
        <v>0</v>
      </c>
      <c r="N41" s="76"/>
      <c r="O41" s="76"/>
      <c r="P41" s="76"/>
      <c r="Q41" s="76">
        <v>0</v>
      </c>
    </row>
    <row r="42" spans="1:17" ht="20.25" customHeight="1">
      <c r="A42" s="79">
        <v>302</v>
      </c>
      <c r="B42" s="75" t="s">
        <v>168</v>
      </c>
      <c r="C42" s="79" t="s">
        <v>169</v>
      </c>
      <c r="D42" s="75" t="s">
        <v>144</v>
      </c>
      <c r="E42" s="75" t="s">
        <v>101</v>
      </c>
      <c r="F42" s="75" t="s">
        <v>145</v>
      </c>
      <c r="G42" s="76">
        <v>7186.03</v>
      </c>
      <c r="H42" s="76">
        <v>7186.03</v>
      </c>
      <c r="I42" s="76">
        <v>0</v>
      </c>
      <c r="J42" s="76">
        <v>0</v>
      </c>
      <c r="K42" s="76">
        <v>7186.03</v>
      </c>
      <c r="L42" s="76"/>
      <c r="M42" s="76">
        <v>0</v>
      </c>
      <c r="N42" s="76"/>
      <c r="O42" s="76"/>
      <c r="P42" s="76"/>
      <c r="Q42" s="76">
        <v>0</v>
      </c>
    </row>
    <row r="43" spans="1:17" ht="20.25" customHeight="1">
      <c r="A43" s="79">
        <v>302</v>
      </c>
      <c r="B43" s="75" t="s">
        <v>170</v>
      </c>
      <c r="C43" s="79" t="s">
        <v>171</v>
      </c>
      <c r="D43" s="75" t="s">
        <v>132</v>
      </c>
      <c r="E43" s="75" t="s">
        <v>112</v>
      </c>
      <c r="F43" s="75" t="s">
        <v>147</v>
      </c>
      <c r="G43" s="76">
        <v>200</v>
      </c>
      <c r="H43" s="76">
        <v>200</v>
      </c>
      <c r="I43" s="76">
        <v>0</v>
      </c>
      <c r="J43" s="76">
        <v>0</v>
      </c>
      <c r="K43" s="76">
        <v>200</v>
      </c>
      <c r="L43" s="76"/>
      <c r="M43" s="76">
        <v>0</v>
      </c>
      <c r="N43" s="76"/>
      <c r="O43" s="76"/>
      <c r="P43" s="76"/>
      <c r="Q43" s="76">
        <v>0</v>
      </c>
    </row>
    <row r="44" spans="1:17" ht="20.25" customHeight="1">
      <c r="A44" s="79">
        <v>302</v>
      </c>
      <c r="B44" s="75" t="s">
        <v>172</v>
      </c>
      <c r="C44" s="79" t="s">
        <v>173</v>
      </c>
      <c r="D44" s="75" t="s">
        <v>144</v>
      </c>
      <c r="E44" s="75" t="s">
        <v>101</v>
      </c>
      <c r="F44" s="75" t="s">
        <v>145</v>
      </c>
      <c r="G44" s="76">
        <v>2500</v>
      </c>
      <c r="H44" s="76">
        <v>2500</v>
      </c>
      <c r="I44" s="76">
        <v>0</v>
      </c>
      <c r="J44" s="76">
        <v>0</v>
      </c>
      <c r="K44" s="76">
        <v>2500</v>
      </c>
      <c r="L44" s="76"/>
      <c r="M44" s="76">
        <v>0</v>
      </c>
      <c r="N44" s="76"/>
      <c r="O44" s="76"/>
      <c r="P44" s="76"/>
      <c r="Q44" s="76">
        <v>0</v>
      </c>
    </row>
    <row r="45" spans="1:17" ht="20.25" customHeight="1">
      <c r="A45" s="79">
        <v>302</v>
      </c>
      <c r="B45" s="75" t="s">
        <v>130</v>
      </c>
      <c r="C45" s="79" t="s">
        <v>174</v>
      </c>
      <c r="D45" s="75" t="s">
        <v>132</v>
      </c>
      <c r="E45" s="75" t="s">
        <v>112</v>
      </c>
      <c r="F45" s="75" t="s">
        <v>147</v>
      </c>
      <c r="G45" s="76">
        <v>46000</v>
      </c>
      <c r="H45" s="76">
        <v>46000</v>
      </c>
      <c r="I45" s="76">
        <v>0</v>
      </c>
      <c r="J45" s="76">
        <v>0</v>
      </c>
      <c r="K45" s="76">
        <v>46000</v>
      </c>
      <c r="L45" s="76"/>
      <c r="M45" s="76">
        <v>0</v>
      </c>
      <c r="N45" s="76"/>
      <c r="O45" s="76"/>
      <c r="P45" s="76"/>
      <c r="Q45" s="76">
        <v>0</v>
      </c>
    </row>
    <row r="46" spans="1:17" ht="20.25" customHeight="1">
      <c r="A46" s="79">
        <v>302</v>
      </c>
      <c r="B46" s="75" t="s">
        <v>172</v>
      </c>
      <c r="C46" s="79" t="s">
        <v>173</v>
      </c>
      <c r="D46" s="75" t="s">
        <v>132</v>
      </c>
      <c r="E46" s="75" t="s">
        <v>112</v>
      </c>
      <c r="F46" s="75" t="s">
        <v>147</v>
      </c>
      <c r="G46" s="76">
        <v>25800</v>
      </c>
      <c r="H46" s="76">
        <v>25800</v>
      </c>
      <c r="I46" s="76">
        <v>0</v>
      </c>
      <c r="J46" s="76">
        <v>0</v>
      </c>
      <c r="K46" s="76">
        <v>25800</v>
      </c>
      <c r="L46" s="76"/>
      <c r="M46" s="76">
        <v>0</v>
      </c>
      <c r="N46" s="76"/>
      <c r="O46" s="76"/>
      <c r="P46" s="76"/>
      <c r="Q46" s="76">
        <v>0</v>
      </c>
    </row>
    <row r="47" spans="1:17" ht="20.25" customHeight="1">
      <c r="A47" s="79">
        <v>302</v>
      </c>
      <c r="B47" s="75" t="s">
        <v>175</v>
      </c>
      <c r="C47" s="79" t="s">
        <v>176</v>
      </c>
      <c r="D47" s="75" t="s">
        <v>132</v>
      </c>
      <c r="E47" s="75" t="s">
        <v>112</v>
      </c>
      <c r="F47" s="75" t="s">
        <v>147</v>
      </c>
      <c r="G47" s="76">
        <v>95300</v>
      </c>
      <c r="H47" s="76">
        <v>95300</v>
      </c>
      <c r="I47" s="76">
        <v>0</v>
      </c>
      <c r="J47" s="76">
        <v>0</v>
      </c>
      <c r="K47" s="76">
        <v>95300</v>
      </c>
      <c r="L47" s="76"/>
      <c r="M47" s="76">
        <v>0</v>
      </c>
      <c r="N47" s="76"/>
      <c r="O47" s="76"/>
      <c r="P47" s="76"/>
      <c r="Q47" s="76">
        <v>0</v>
      </c>
    </row>
    <row r="48" spans="1:17" ht="20.25" customHeight="1">
      <c r="A48" s="79">
        <v>302</v>
      </c>
      <c r="B48" s="75" t="s">
        <v>166</v>
      </c>
      <c r="C48" s="79" t="s">
        <v>167</v>
      </c>
      <c r="D48" s="75" t="s">
        <v>132</v>
      </c>
      <c r="E48" s="75" t="s">
        <v>112</v>
      </c>
      <c r="F48" s="75" t="s">
        <v>147</v>
      </c>
      <c r="G48" s="76">
        <v>84000</v>
      </c>
      <c r="H48" s="76">
        <v>84000</v>
      </c>
      <c r="I48" s="76">
        <v>0</v>
      </c>
      <c r="J48" s="76">
        <v>0</v>
      </c>
      <c r="K48" s="76">
        <v>84000</v>
      </c>
      <c r="L48" s="76"/>
      <c r="M48" s="76">
        <v>0</v>
      </c>
      <c r="N48" s="76"/>
      <c r="O48" s="76"/>
      <c r="P48" s="76"/>
      <c r="Q48" s="76">
        <v>0</v>
      </c>
    </row>
    <row r="49" spans="1:17" ht="20.25" customHeight="1">
      <c r="A49" s="79">
        <v>302</v>
      </c>
      <c r="B49" s="75" t="s">
        <v>118</v>
      </c>
      <c r="C49" s="79" t="s">
        <v>143</v>
      </c>
      <c r="D49" s="75" t="s">
        <v>132</v>
      </c>
      <c r="E49" s="75" t="s">
        <v>112</v>
      </c>
      <c r="F49" s="75" t="s">
        <v>147</v>
      </c>
      <c r="G49" s="76">
        <v>80000</v>
      </c>
      <c r="H49" s="76">
        <v>80000</v>
      </c>
      <c r="I49" s="76">
        <v>0</v>
      </c>
      <c r="J49" s="76">
        <v>0</v>
      </c>
      <c r="K49" s="76">
        <v>80000</v>
      </c>
      <c r="L49" s="76"/>
      <c r="M49" s="76">
        <v>0</v>
      </c>
      <c r="N49" s="76"/>
      <c r="O49" s="76"/>
      <c r="P49" s="76"/>
      <c r="Q49" s="76">
        <v>0</v>
      </c>
    </row>
    <row r="50" spans="1:17" ht="20.25" customHeight="1">
      <c r="A50" s="79">
        <v>302</v>
      </c>
      <c r="B50" s="75" t="s">
        <v>177</v>
      </c>
      <c r="C50" s="79" t="s">
        <v>178</v>
      </c>
      <c r="D50" s="75" t="s">
        <v>132</v>
      </c>
      <c r="E50" s="75" t="s">
        <v>112</v>
      </c>
      <c r="F50" s="75" t="s">
        <v>147</v>
      </c>
      <c r="G50" s="76">
        <v>50000</v>
      </c>
      <c r="H50" s="76">
        <v>50000</v>
      </c>
      <c r="I50" s="76">
        <v>0</v>
      </c>
      <c r="J50" s="76">
        <v>0</v>
      </c>
      <c r="K50" s="76">
        <v>50000</v>
      </c>
      <c r="L50" s="76"/>
      <c r="M50" s="76">
        <v>0</v>
      </c>
      <c r="N50" s="76"/>
      <c r="O50" s="76"/>
      <c r="P50" s="76"/>
      <c r="Q50" s="76">
        <v>0</v>
      </c>
    </row>
    <row r="51" spans="1:17" ht="20.25" customHeight="1">
      <c r="A51" s="79">
        <v>302</v>
      </c>
      <c r="B51" s="75" t="s">
        <v>130</v>
      </c>
      <c r="C51" s="79" t="s">
        <v>174</v>
      </c>
      <c r="D51" s="75" t="s">
        <v>144</v>
      </c>
      <c r="E51" s="75" t="s">
        <v>175</v>
      </c>
      <c r="F51" s="75" t="s">
        <v>179</v>
      </c>
      <c r="G51" s="76">
        <v>10000</v>
      </c>
      <c r="H51" s="76">
        <v>10000</v>
      </c>
      <c r="I51" s="76">
        <v>0</v>
      </c>
      <c r="J51" s="76">
        <v>0</v>
      </c>
      <c r="K51" s="76">
        <v>10000</v>
      </c>
      <c r="L51" s="76"/>
      <c r="M51" s="76">
        <v>0</v>
      </c>
      <c r="N51" s="76"/>
      <c r="O51" s="76"/>
      <c r="P51" s="76"/>
      <c r="Q51" s="76">
        <v>0</v>
      </c>
    </row>
    <row r="52" spans="1:17" ht="20.25" customHeight="1">
      <c r="A52" s="79">
        <v>303</v>
      </c>
      <c r="B52" s="75"/>
      <c r="C52" s="79"/>
      <c r="D52" s="75"/>
      <c r="E52" s="75"/>
      <c r="F52" s="75"/>
      <c r="G52" s="76">
        <f>SUM(G53:G54)</f>
        <v>84700</v>
      </c>
      <c r="H52" s="76">
        <f>SUM(H53:H54)</f>
        <v>84700</v>
      </c>
      <c r="I52" s="76">
        <f>SUM(I53:I54)</f>
        <v>0</v>
      </c>
      <c r="J52" s="76">
        <f>SUM(J53:J54)</f>
        <v>84700</v>
      </c>
      <c r="K52" s="76">
        <f>SUM(K53:K54)</f>
        <v>0</v>
      </c>
      <c r="L52" s="76"/>
      <c r="M52" s="76">
        <f>SUM(M53:M54)</f>
        <v>0</v>
      </c>
      <c r="N52" s="76"/>
      <c r="O52" s="76"/>
      <c r="P52" s="76"/>
      <c r="Q52" s="76">
        <f>SUM(Q53:Q54)</f>
        <v>0</v>
      </c>
    </row>
    <row r="53" spans="1:17" ht="20.25" customHeight="1">
      <c r="A53" s="79">
        <v>303</v>
      </c>
      <c r="B53" s="75" t="s">
        <v>112</v>
      </c>
      <c r="C53" s="79" t="s">
        <v>180</v>
      </c>
      <c r="D53" s="75" t="s">
        <v>181</v>
      </c>
      <c r="E53" s="75" t="s">
        <v>108</v>
      </c>
      <c r="F53" s="75" t="s">
        <v>182</v>
      </c>
      <c r="G53" s="76">
        <v>74700</v>
      </c>
      <c r="H53" s="76">
        <v>74700</v>
      </c>
      <c r="I53" s="76">
        <v>0</v>
      </c>
      <c r="J53" s="76">
        <v>74700</v>
      </c>
      <c r="K53" s="76">
        <v>0</v>
      </c>
      <c r="L53" s="76"/>
      <c r="M53" s="76">
        <v>0</v>
      </c>
      <c r="N53" s="76"/>
      <c r="O53" s="76"/>
      <c r="P53" s="76"/>
      <c r="Q53" s="76">
        <v>0</v>
      </c>
    </row>
    <row r="54" spans="1:17" ht="20.25" customHeight="1">
      <c r="A54" s="79">
        <v>303</v>
      </c>
      <c r="B54" s="75" t="s">
        <v>175</v>
      </c>
      <c r="C54" s="79" t="s">
        <v>183</v>
      </c>
      <c r="D54" s="75" t="s">
        <v>181</v>
      </c>
      <c r="E54" s="75" t="s">
        <v>101</v>
      </c>
      <c r="F54" s="75" t="s">
        <v>184</v>
      </c>
      <c r="G54" s="76">
        <v>10000</v>
      </c>
      <c r="H54" s="76">
        <v>10000</v>
      </c>
      <c r="I54" s="76">
        <v>0</v>
      </c>
      <c r="J54" s="76">
        <v>10000</v>
      </c>
      <c r="K54" s="76">
        <v>0</v>
      </c>
      <c r="L54" s="76"/>
      <c r="M54" s="76">
        <v>0</v>
      </c>
      <c r="N54" s="76"/>
      <c r="O54" s="76"/>
      <c r="P54" s="76"/>
      <c r="Q54" s="76">
        <v>0</v>
      </c>
    </row>
    <row r="55" spans="1:17" ht="20.25" customHeight="1">
      <c r="A55" s="79">
        <v>310</v>
      </c>
      <c r="B55" s="75"/>
      <c r="C55" s="79"/>
      <c r="D55" s="75"/>
      <c r="E55" s="75"/>
      <c r="F55" s="75"/>
      <c r="G55" s="76">
        <f>SUM(G56:G57)</f>
        <v>2761100</v>
      </c>
      <c r="H55" s="76">
        <f>SUM(H56:H57)</f>
        <v>635000</v>
      </c>
      <c r="I55" s="76">
        <f>SUM(I56:I57)</f>
        <v>0</v>
      </c>
      <c r="J55" s="76">
        <f>SUM(J56:J57)</f>
        <v>0</v>
      </c>
      <c r="K55" s="76">
        <f>SUM(K56:K57)</f>
        <v>635000</v>
      </c>
      <c r="L55" s="76"/>
      <c r="M55" s="76">
        <f>SUM(M56:M57)</f>
        <v>2126100</v>
      </c>
      <c r="N55" s="76"/>
      <c r="O55" s="76"/>
      <c r="P55" s="76"/>
      <c r="Q55" s="76">
        <f>SUM(Q56:Q57)</f>
        <v>2126100</v>
      </c>
    </row>
    <row r="56" spans="1:17" ht="20.25" customHeight="1">
      <c r="A56" s="79">
        <v>310</v>
      </c>
      <c r="B56" s="75" t="s">
        <v>112</v>
      </c>
      <c r="C56" s="79" t="s">
        <v>185</v>
      </c>
      <c r="D56" s="75" t="s">
        <v>186</v>
      </c>
      <c r="E56" s="75" t="s">
        <v>101</v>
      </c>
      <c r="F56" s="75" t="s">
        <v>187</v>
      </c>
      <c r="G56" s="76">
        <v>65000</v>
      </c>
      <c r="H56" s="76">
        <v>65000</v>
      </c>
      <c r="I56" s="76">
        <v>0</v>
      </c>
      <c r="J56" s="76">
        <v>0</v>
      </c>
      <c r="K56" s="76">
        <v>65000</v>
      </c>
      <c r="L56" s="76"/>
      <c r="M56" s="76">
        <v>0</v>
      </c>
      <c r="N56" s="76"/>
      <c r="O56" s="76"/>
      <c r="P56" s="76"/>
      <c r="Q56" s="76">
        <v>0</v>
      </c>
    </row>
    <row r="57" spans="1:17" ht="20.25" customHeight="1">
      <c r="A57" s="79">
        <v>310</v>
      </c>
      <c r="B57" s="75" t="s">
        <v>115</v>
      </c>
      <c r="C57" s="79" t="s">
        <v>188</v>
      </c>
      <c r="D57" s="75" t="s">
        <v>186</v>
      </c>
      <c r="E57" s="75" t="s">
        <v>101</v>
      </c>
      <c r="F57" s="75" t="s">
        <v>187</v>
      </c>
      <c r="G57" s="76">
        <v>2696100</v>
      </c>
      <c r="H57" s="76">
        <v>570000</v>
      </c>
      <c r="I57" s="76">
        <v>0</v>
      </c>
      <c r="J57" s="76">
        <v>0</v>
      </c>
      <c r="K57" s="76">
        <v>570000</v>
      </c>
      <c r="L57" s="76"/>
      <c r="M57" s="76">
        <v>2126100</v>
      </c>
      <c r="N57" s="76"/>
      <c r="O57" s="76"/>
      <c r="P57" s="76"/>
      <c r="Q57" s="76">
        <v>2126100</v>
      </c>
    </row>
    <row r="58" spans="1:17" ht="20.25" customHeight="1">
      <c r="A58" s="79">
        <v>312</v>
      </c>
      <c r="B58" s="75"/>
      <c r="C58" s="79"/>
      <c r="D58" s="75"/>
      <c r="E58" s="75"/>
      <c r="F58" s="75"/>
      <c r="G58" s="76">
        <f>G59</f>
        <v>445000</v>
      </c>
      <c r="H58" s="76">
        <f>H59</f>
        <v>0</v>
      </c>
      <c r="I58" s="76">
        <f>I59</f>
        <v>0</v>
      </c>
      <c r="J58" s="76">
        <f>J59</f>
        <v>0</v>
      </c>
      <c r="K58" s="76">
        <f>K59</f>
        <v>0</v>
      </c>
      <c r="L58" s="76"/>
      <c r="M58" s="76">
        <f>M59</f>
        <v>445000</v>
      </c>
      <c r="N58" s="76"/>
      <c r="O58" s="76"/>
      <c r="P58" s="76"/>
      <c r="Q58" s="76">
        <f>Q59</f>
        <v>445000</v>
      </c>
    </row>
    <row r="59" spans="1:17" ht="20.25" customHeight="1">
      <c r="A59" s="79">
        <v>312</v>
      </c>
      <c r="B59" s="75" t="s">
        <v>170</v>
      </c>
      <c r="C59" s="79" t="s">
        <v>189</v>
      </c>
      <c r="D59" s="75" t="s">
        <v>190</v>
      </c>
      <c r="E59" s="75" t="s">
        <v>101</v>
      </c>
      <c r="F59" s="75" t="s">
        <v>189</v>
      </c>
      <c r="G59" s="76">
        <v>445000</v>
      </c>
      <c r="H59" s="76">
        <v>0</v>
      </c>
      <c r="I59" s="76">
        <v>0</v>
      </c>
      <c r="J59" s="76">
        <v>0</v>
      </c>
      <c r="K59" s="76">
        <v>0</v>
      </c>
      <c r="L59" s="76"/>
      <c r="M59" s="76">
        <v>445000</v>
      </c>
      <c r="N59" s="76"/>
      <c r="O59" s="76"/>
      <c r="P59" s="76"/>
      <c r="Q59" s="76">
        <v>445000</v>
      </c>
    </row>
  </sheetData>
  <sheetProtection formatCells="0" formatColumns="0" formatRows="0"/>
  <mergeCells count="6">
    <mergeCell ref="A2:Q2"/>
    <mergeCell ref="G4:G5"/>
    <mergeCell ref="H4:L4"/>
    <mergeCell ref="M4:Q4"/>
    <mergeCell ref="A4:C4"/>
    <mergeCell ref="D4:F4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/>
  </sheetViews>
  <sheetFormatPr defaultRowHeight="13.5"/>
  <cols>
    <col min="1" max="1" width="9.625" style="42" customWidth="1"/>
    <col min="2" max="2" width="12.375" style="42" customWidth="1"/>
    <col min="3" max="3" width="29" style="42" customWidth="1"/>
    <col min="4" max="4" width="14.5" style="42" customWidth="1"/>
    <col min="5" max="5" width="18" style="42" customWidth="1"/>
    <col min="6" max="16384" width="9" style="42"/>
  </cols>
  <sheetData>
    <row r="1" spans="1:5" ht="13.5" customHeight="1"/>
    <row r="2" spans="1:5" ht="42.75" customHeight="1">
      <c r="A2" s="104" t="s">
        <v>82</v>
      </c>
      <c r="B2" s="104"/>
      <c r="C2" s="104"/>
      <c r="D2" s="104"/>
      <c r="E2" s="104"/>
    </row>
    <row r="3" spans="1:5" ht="13.5" customHeight="1">
      <c r="E3" s="47" t="s">
        <v>84</v>
      </c>
    </row>
    <row r="4" spans="1:5" ht="31.5" customHeight="1">
      <c r="A4" s="111" t="s">
        <v>76</v>
      </c>
      <c r="B4" s="112"/>
      <c r="C4" s="113"/>
      <c r="D4" s="114" t="s">
        <v>79</v>
      </c>
      <c r="E4" s="114"/>
    </row>
    <row r="5" spans="1:5" ht="58.5" customHeight="1">
      <c r="A5" s="39" t="s">
        <v>16</v>
      </c>
      <c r="B5" s="40" t="s">
        <v>17</v>
      </c>
      <c r="C5" s="40" t="s">
        <v>77</v>
      </c>
      <c r="D5" s="46" t="s">
        <v>80</v>
      </c>
      <c r="E5" s="46" t="s">
        <v>81</v>
      </c>
    </row>
    <row r="6" spans="1:5" s="74" customFormat="1" ht="20.25" customHeight="1">
      <c r="A6" s="80"/>
      <c r="B6" s="80"/>
      <c r="C6" s="80" t="s">
        <v>94</v>
      </c>
      <c r="D6" s="81">
        <f>D7+D17+D38+D41</f>
        <v>10449095.26</v>
      </c>
      <c r="E6" s="81">
        <f>E7+E17+E38+E41</f>
        <v>10449095.26</v>
      </c>
    </row>
    <row r="7" spans="1:5" ht="20.25" customHeight="1">
      <c r="A7" s="80" t="s">
        <v>191</v>
      </c>
      <c r="B7" s="80"/>
      <c r="C7" s="80"/>
      <c r="D7" s="81">
        <f>SUM(D8:D16)</f>
        <v>6428608.8799999999</v>
      </c>
      <c r="E7" s="81">
        <f>SUM(E8:E16)</f>
        <v>6428608.8799999999</v>
      </c>
    </row>
    <row r="8" spans="1:5" ht="20.25" customHeight="1">
      <c r="A8" s="80" t="s">
        <v>192</v>
      </c>
      <c r="B8" s="80" t="s">
        <v>101</v>
      </c>
      <c r="C8" s="80" t="s">
        <v>134</v>
      </c>
      <c r="D8" s="81">
        <v>1425624</v>
      </c>
      <c r="E8" s="81">
        <v>1425624</v>
      </c>
    </row>
    <row r="9" spans="1:5" ht="20.25" customHeight="1">
      <c r="A9" s="80" t="s">
        <v>192</v>
      </c>
      <c r="B9" s="80" t="s">
        <v>112</v>
      </c>
      <c r="C9" s="80" t="s">
        <v>128</v>
      </c>
      <c r="D9" s="81">
        <v>1348956</v>
      </c>
      <c r="E9" s="81">
        <v>1348956</v>
      </c>
    </row>
    <row r="10" spans="1:5" ht="20.25" customHeight="1">
      <c r="A10" s="80" t="s">
        <v>192</v>
      </c>
      <c r="B10" s="80" t="s">
        <v>115</v>
      </c>
      <c r="C10" s="80" t="s">
        <v>139</v>
      </c>
      <c r="D10" s="81">
        <v>1908381.5</v>
      </c>
      <c r="E10" s="81">
        <v>1908381.5</v>
      </c>
    </row>
    <row r="11" spans="1:5" ht="20.25" customHeight="1">
      <c r="A11" s="80" t="s">
        <v>192</v>
      </c>
      <c r="B11" s="80" t="s">
        <v>141</v>
      </c>
      <c r="C11" s="80" t="s">
        <v>142</v>
      </c>
      <c r="D11" s="81">
        <v>601159</v>
      </c>
      <c r="E11" s="81">
        <v>601159</v>
      </c>
    </row>
    <row r="12" spans="1:5" ht="20.25" customHeight="1">
      <c r="A12" s="80" t="s">
        <v>192</v>
      </c>
      <c r="B12" s="80" t="s">
        <v>137</v>
      </c>
      <c r="C12" s="80" t="s">
        <v>138</v>
      </c>
      <c r="D12" s="81">
        <v>255492.58</v>
      </c>
      <c r="E12" s="81">
        <v>255492.58</v>
      </c>
    </row>
    <row r="13" spans="1:5" ht="20.25" customHeight="1">
      <c r="A13" s="80" t="s">
        <v>192</v>
      </c>
      <c r="B13" s="80" t="s">
        <v>118</v>
      </c>
      <c r="C13" s="80" t="s">
        <v>125</v>
      </c>
      <c r="D13" s="81">
        <v>180347.7</v>
      </c>
      <c r="E13" s="81">
        <v>180347.7</v>
      </c>
    </row>
    <row r="14" spans="1:5" ht="20.25" customHeight="1">
      <c r="A14" s="80" t="s">
        <v>192</v>
      </c>
      <c r="B14" s="80" t="s">
        <v>104</v>
      </c>
      <c r="C14" s="80" t="s">
        <v>140</v>
      </c>
      <c r="D14" s="81">
        <v>48092.72</v>
      </c>
      <c r="E14" s="81">
        <v>48092.72</v>
      </c>
    </row>
    <row r="15" spans="1:5" ht="20.25" customHeight="1">
      <c r="A15" s="80" t="s">
        <v>192</v>
      </c>
      <c r="B15" s="80" t="s">
        <v>130</v>
      </c>
      <c r="C15" s="80" t="s">
        <v>131</v>
      </c>
      <c r="D15" s="81">
        <v>561955.38</v>
      </c>
      <c r="E15" s="81">
        <v>561955.38</v>
      </c>
    </row>
    <row r="16" spans="1:5" ht="20.25" customHeight="1">
      <c r="A16" s="80" t="s">
        <v>192</v>
      </c>
      <c r="B16" s="80" t="s">
        <v>98</v>
      </c>
      <c r="C16" s="80" t="s">
        <v>135</v>
      </c>
      <c r="D16" s="81">
        <v>98600</v>
      </c>
      <c r="E16" s="81">
        <v>98600</v>
      </c>
    </row>
    <row r="17" spans="1:5" ht="20.25" customHeight="1">
      <c r="A17" s="80" t="s">
        <v>193</v>
      </c>
      <c r="B17" s="80"/>
      <c r="C17" s="80"/>
      <c r="D17" s="81">
        <f>SUM(D18:D37)</f>
        <v>3300786.38</v>
      </c>
      <c r="E17" s="81">
        <f>SUM(E18:E37)</f>
        <v>3300786.38</v>
      </c>
    </row>
    <row r="18" spans="1:5" ht="20.25" customHeight="1">
      <c r="A18" s="80" t="s">
        <v>194</v>
      </c>
      <c r="B18" s="80" t="s">
        <v>101</v>
      </c>
      <c r="C18" s="80" t="s">
        <v>151</v>
      </c>
      <c r="D18" s="81">
        <v>198000</v>
      </c>
      <c r="E18" s="81">
        <v>198000</v>
      </c>
    </row>
    <row r="19" spans="1:5" ht="20.25" customHeight="1">
      <c r="A19" s="80" t="s">
        <v>194</v>
      </c>
      <c r="B19" s="80" t="s">
        <v>112</v>
      </c>
      <c r="C19" s="80" t="s">
        <v>156</v>
      </c>
      <c r="D19" s="81">
        <v>228000</v>
      </c>
      <c r="E19" s="81">
        <v>228000</v>
      </c>
    </row>
    <row r="20" spans="1:5" ht="20.25" customHeight="1">
      <c r="A20" s="80" t="s">
        <v>194</v>
      </c>
      <c r="B20" s="80" t="s">
        <v>115</v>
      </c>
      <c r="C20" s="80" t="s">
        <v>159</v>
      </c>
      <c r="D20" s="81">
        <v>78280</v>
      </c>
      <c r="E20" s="81">
        <v>78280</v>
      </c>
    </row>
    <row r="21" spans="1:5" ht="20.25" customHeight="1">
      <c r="A21" s="80" t="s">
        <v>194</v>
      </c>
      <c r="B21" s="80" t="s">
        <v>170</v>
      </c>
      <c r="C21" s="80" t="s">
        <v>171</v>
      </c>
      <c r="D21" s="81">
        <v>200</v>
      </c>
      <c r="E21" s="81">
        <v>200</v>
      </c>
    </row>
    <row r="22" spans="1:5" ht="20.25" customHeight="1">
      <c r="A22" s="80" t="s">
        <v>194</v>
      </c>
      <c r="B22" s="80" t="s">
        <v>108</v>
      </c>
      <c r="C22" s="80" t="s">
        <v>164</v>
      </c>
      <c r="D22" s="81">
        <v>8800</v>
      </c>
      <c r="E22" s="81">
        <v>8800</v>
      </c>
    </row>
    <row r="23" spans="1:5" ht="20.25" customHeight="1">
      <c r="A23" s="80" t="s">
        <v>194</v>
      </c>
      <c r="B23" s="80" t="s">
        <v>154</v>
      </c>
      <c r="C23" s="80" t="s">
        <v>155</v>
      </c>
      <c r="D23" s="81">
        <v>144000</v>
      </c>
      <c r="E23" s="81">
        <v>144000</v>
      </c>
    </row>
    <row r="24" spans="1:5" ht="20.25" customHeight="1">
      <c r="A24" s="80" t="s">
        <v>194</v>
      </c>
      <c r="B24" s="80" t="s">
        <v>172</v>
      </c>
      <c r="C24" s="80" t="s">
        <v>173</v>
      </c>
      <c r="D24" s="81">
        <v>28300</v>
      </c>
      <c r="E24" s="81">
        <v>28300</v>
      </c>
    </row>
    <row r="25" spans="1:5" ht="20.25" customHeight="1">
      <c r="A25" s="80" t="s">
        <v>194</v>
      </c>
      <c r="B25" s="80" t="s">
        <v>175</v>
      </c>
      <c r="C25" s="80" t="s">
        <v>176</v>
      </c>
      <c r="D25" s="81">
        <v>95300</v>
      </c>
      <c r="E25" s="81">
        <v>95300</v>
      </c>
    </row>
    <row r="26" spans="1:5" ht="20.25" customHeight="1">
      <c r="A26" s="80" t="s">
        <v>194</v>
      </c>
      <c r="B26" s="80" t="s">
        <v>118</v>
      </c>
      <c r="C26" s="80" t="s">
        <v>143</v>
      </c>
      <c r="D26" s="81">
        <v>90000</v>
      </c>
      <c r="E26" s="81">
        <v>90000</v>
      </c>
    </row>
    <row r="27" spans="1:5" ht="20.25" customHeight="1">
      <c r="A27" s="80" t="s">
        <v>194</v>
      </c>
      <c r="B27" s="80" t="s">
        <v>130</v>
      </c>
      <c r="C27" s="80" t="s">
        <v>174</v>
      </c>
      <c r="D27" s="81">
        <v>56000</v>
      </c>
      <c r="E27" s="81">
        <v>56000</v>
      </c>
    </row>
    <row r="28" spans="1:5" ht="20.25" customHeight="1">
      <c r="A28" s="80" t="s">
        <v>194</v>
      </c>
      <c r="B28" s="80" t="s">
        <v>148</v>
      </c>
      <c r="C28" s="80" t="s">
        <v>149</v>
      </c>
      <c r="D28" s="81">
        <v>1252584</v>
      </c>
      <c r="E28" s="81">
        <v>1252584</v>
      </c>
    </row>
    <row r="29" spans="1:5" ht="20.25" customHeight="1">
      <c r="A29" s="80" t="s">
        <v>194</v>
      </c>
      <c r="B29" s="80" t="s">
        <v>157</v>
      </c>
      <c r="C29" s="80" t="s">
        <v>158</v>
      </c>
      <c r="D29" s="81">
        <v>385000</v>
      </c>
      <c r="E29" s="81">
        <v>385000</v>
      </c>
    </row>
    <row r="30" spans="1:5" ht="20.25" customHeight="1">
      <c r="A30" s="80" t="s">
        <v>194</v>
      </c>
      <c r="B30" s="80" t="s">
        <v>160</v>
      </c>
      <c r="C30" s="80" t="s">
        <v>161</v>
      </c>
      <c r="D30" s="81">
        <v>20000</v>
      </c>
      <c r="E30" s="81">
        <v>20000</v>
      </c>
    </row>
    <row r="31" spans="1:5" ht="20.25" customHeight="1">
      <c r="A31" s="80" t="s">
        <v>194</v>
      </c>
      <c r="B31" s="80" t="s">
        <v>177</v>
      </c>
      <c r="C31" s="80" t="s">
        <v>178</v>
      </c>
      <c r="D31" s="81">
        <v>50000</v>
      </c>
      <c r="E31" s="81">
        <v>50000</v>
      </c>
    </row>
    <row r="32" spans="1:5" ht="20.25" customHeight="1">
      <c r="A32" s="80" t="s">
        <v>194</v>
      </c>
      <c r="B32" s="80" t="s">
        <v>162</v>
      </c>
      <c r="C32" s="80" t="s">
        <v>163</v>
      </c>
      <c r="D32" s="81">
        <v>120000</v>
      </c>
      <c r="E32" s="81">
        <v>120000</v>
      </c>
    </row>
    <row r="33" spans="1:5" ht="20.25" customHeight="1">
      <c r="A33" s="80" t="s">
        <v>194</v>
      </c>
      <c r="B33" s="80" t="s">
        <v>168</v>
      </c>
      <c r="C33" s="80" t="s">
        <v>169</v>
      </c>
      <c r="D33" s="81">
        <v>40051.58</v>
      </c>
      <c r="E33" s="81">
        <v>40051.58</v>
      </c>
    </row>
    <row r="34" spans="1:5" ht="20.25" customHeight="1">
      <c r="A34" s="80" t="s">
        <v>194</v>
      </c>
      <c r="B34" s="80" t="s">
        <v>97</v>
      </c>
      <c r="C34" s="80" t="s">
        <v>150</v>
      </c>
      <c r="D34" s="81">
        <v>70750.8</v>
      </c>
      <c r="E34" s="81">
        <v>70750.8</v>
      </c>
    </row>
    <row r="35" spans="1:5" ht="20.25" customHeight="1">
      <c r="A35" s="80" t="s">
        <v>194</v>
      </c>
      <c r="B35" s="80" t="s">
        <v>152</v>
      </c>
      <c r="C35" s="80" t="s">
        <v>153</v>
      </c>
      <c r="D35" s="81">
        <v>48000</v>
      </c>
      <c r="E35" s="81">
        <v>48000</v>
      </c>
    </row>
    <row r="36" spans="1:5" ht="20.25" customHeight="1">
      <c r="A36" s="80" t="s">
        <v>194</v>
      </c>
      <c r="B36" s="80" t="s">
        <v>166</v>
      </c>
      <c r="C36" s="80" t="s">
        <v>167</v>
      </c>
      <c r="D36" s="81">
        <v>130800</v>
      </c>
      <c r="E36" s="81">
        <v>130800</v>
      </c>
    </row>
    <row r="37" spans="1:5" ht="20.25" customHeight="1">
      <c r="A37" s="80" t="s">
        <v>194</v>
      </c>
      <c r="B37" s="80" t="s">
        <v>98</v>
      </c>
      <c r="C37" s="80" t="s">
        <v>165</v>
      </c>
      <c r="D37" s="81">
        <v>256720</v>
      </c>
      <c r="E37" s="81">
        <v>256720</v>
      </c>
    </row>
    <row r="38" spans="1:5" ht="20.25" customHeight="1">
      <c r="A38" s="80" t="s">
        <v>195</v>
      </c>
      <c r="B38" s="80"/>
      <c r="C38" s="80"/>
      <c r="D38" s="81">
        <f>SUM(D39:D40)</f>
        <v>84700</v>
      </c>
      <c r="E38" s="81">
        <f>SUM(E39:E40)</f>
        <v>84700</v>
      </c>
    </row>
    <row r="39" spans="1:5" ht="20.25" customHeight="1">
      <c r="A39" s="80" t="s">
        <v>196</v>
      </c>
      <c r="B39" s="80" t="s">
        <v>112</v>
      </c>
      <c r="C39" s="80" t="s">
        <v>180</v>
      </c>
      <c r="D39" s="81">
        <v>74700</v>
      </c>
      <c r="E39" s="81">
        <v>74700</v>
      </c>
    </row>
    <row r="40" spans="1:5" ht="20.25" customHeight="1">
      <c r="A40" s="80" t="s">
        <v>196</v>
      </c>
      <c r="B40" s="80" t="s">
        <v>175</v>
      </c>
      <c r="C40" s="80" t="s">
        <v>183</v>
      </c>
      <c r="D40" s="81">
        <v>10000</v>
      </c>
      <c r="E40" s="81">
        <v>10000</v>
      </c>
    </row>
    <row r="41" spans="1:5" ht="20.25" customHeight="1">
      <c r="A41" s="80" t="s">
        <v>197</v>
      </c>
      <c r="B41" s="80"/>
      <c r="C41" s="80"/>
      <c r="D41" s="81">
        <f>SUM(D42:D43)</f>
        <v>635000</v>
      </c>
      <c r="E41" s="81">
        <f>SUM(E42:E43)</f>
        <v>635000</v>
      </c>
    </row>
    <row r="42" spans="1:5" ht="20.25" customHeight="1">
      <c r="A42" s="80" t="s">
        <v>198</v>
      </c>
      <c r="B42" s="80" t="s">
        <v>112</v>
      </c>
      <c r="C42" s="80" t="s">
        <v>185</v>
      </c>
      <c r="D42" s="81">
        <v>65000</v>
      </c>
      <c r="E42" s="81">
        <v>65000</v>
      </c>
    </row>
    <row r="43" spans="1:5" ht="20.25" customHeight="1">
      <c r="A43" s="80" t="s">
        <v>198</v>
      </c>
      <c r="B43" s="80" t="s">
        <v>115</v>
      </c>
      <c r="C43" s="80" t="s">
        <v>188</v>
      </c>
      <c r="D43" s="81">
        <v>570000</v>
      </c>
      <c r="E43" s="81">
        <v>570000</v>
      </c>
    </row>
  </sheetData>
  <sheetProtection formatCells="0" formatColumns="0" formatRows="0"/>
  <mergeCells count="3">
    <mergeCell ref="A2:E2"/>
    <mergeCell ref="A4:C4"/>
    <mergeCell ref="D4:E4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tabSelected="1" zoomScaleSheetLayoutView="100" workbookViewId="0">
      <selection activeCell="D17" sqref="D17"/>
    </sheetView>
  </sheetViews>
  <sheetFormatPr defaultRowHeight="14.25"/>
  <cols>
    <col min="1" max="2" width="37.625" style="17" customWidth="1"/>
    <col min="3" max="16384" width="9" style="17"/>
  </cols>
  <sheetData>
    <row r="1" spans="1:2" ht="14.25" customHeight="1">
      <c r="A1" s="22"/>
    </row>
    <row r="2" spans="1:2" ht="38.1" customHeight="1">
      <c r="A2" s="34" t="s">
        <v>87</v>
      </c>
      <c r="B2" s="6"/>
    </row>
    <row r="3" spans="1:2" ht="14.25" customHeight="1">
      <c r="A3" s="23"/>
      <c r="B3" s="24" t="s">
        <v>0</v>
      </c>
    </row>
    <row r="4" spans="1:2" ht="27.95" customHeight="1">
      <c r="A4" s="25" t="s">
        <v>19</v>
      </c>
      <c r="B4" s="26" t="s">
        <v>20</v>
      </c>
    </row>
    <row r="5" spans="1:2" s="83" customFormat="1" ht="27.95" customHeight="1">
      <c r="A5" s="27" t="s">
        <v>21</v>
      </c>
      <c r="B5" s="82">
        <v>68000</v>
      </c>
    </row>
    <row r="6" spans="1:2" s="83" customFormat="1" ht="27.95" customHeight="1">
      <c r="A6" s="28" t="s">
        <v>22</v>
      </c>
      <c r="B6" s="84">
        <v>0</v>
      </c>
    </row>
    <row r="7" spans="1:2" s="83" customFormat="1" ht="27.95" customHeight="1">
      <c r="A7" s="28" t="s">
        <v>23</v>
      </c>
      <c r="B7" s="84">
        <v>20000</v>
      </c>
    </row>
    <row r="8" spans="1:2" s="83" customFormat="1" ht="27.95" customHeight="1">
      <c r="A8" s="28" t="s">
        <v>24</v>
      </c>
      <c r="B8" s="84">
        <v>48000</v>
      </c>
    </row>
    <row r="9" spans="1:2" s="83" customFormat="1" ht="27.95" customHeight="1">
      <c r="A9" s="28" t="s">
        <v>25</v>
      </c>
      <c r="B9" s="84">
        <v>48000</v>
      </c>
    </row>
    <row r="10" spans="1:2" s="83" customFormat="1" ht="27.95" customHeight="1">
      <c r="A10" s="28" t="s">
        <v>26</v>
      </c>
      <c r="B10" s="85">
        <v>0</v>
      </c>
    </row>
    <row r="11" spans="1:2" ht="138" customHeight="1">
      <c r="A11" s="115" t="s">
        <v>85</v>
      </c>
      <c r="B11" s="115"/>
    </row>
  </sheetData>
  <sheetProtection formatCells="0" formatColumns="0" formatRows="0"/>
  <mergeCells count="1">
    <mergeCell ref="A11:B11"/>
  </mergeCells>
  <phoneticPr fontId="1" type="noConversion"/>
  <printOptions horizontalCentered="1"/>
  <pageMargins left="0.74803149606299213" right="0.74803149606299213" top="0.39370078740157483" bottom="0.98425196850393704" header="0.51181102362204722" footer="0.51181102362204722"/>
  <pageSetup paperSize="9" fitToHeight="9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workbookViewId="0"/>
  </sheetViews>
  <sheetFormatPr defaultRowHeight="13.5"/>
  <cols>
    <col min="1" max="3" width="7" style="42" customWidth="1"/>
    <col min="4" max="4" width="17.75" style="42" customWidth="1"/>
    <col min="5" max="5" width="9.75" style="42" customWidth="1"/>
    <col min="6" max="16384" width="9" style="42"/>
  </cols>
  <sheetData>
    <row r="1" spans="1:15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0.75" customHeight="1">
      <c r="A2" s="116" t="s">
        <v>199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3.5" customHeight="1">
      <c r="O3" s="43" t="s">
        <v>200</v>
      </c>
    </row>
    <row r="4" spans="1:15" ht="31.5" customHeight="1">
      <c r="A4" s="86" t="s">
        <v>42</v>
      </c>
      <c r="B4" s="86"/>
      <c r="C4" s="86"/>
      <c r="D4" s="117" t="s">
        <v>43</v>
      </c>
      <c r="E4" s="118" t="s">
        <v>201</v>
      </c>
      <c r="F4" s="119" t="s">
        <v>202</v>
      </c>
      <c r="G4" s="120"/>
      <c r="H4" s="120"/>
      <c r="I4" s="120"/>
      <c r="J4" s="121"/>
      <c r="K4" s="119" t="s">
        <v>203</v>
      </c>
      <c r="L4" s="120"/>
      <c r="M4" s="120"/>
      <c r="N4" s="120"/>
      <c r="O4" s="121"/>
    </row>
    <row r="5" spans="1:15" ht="58.5" customHeight="1">
      <c r="A5" s="88" t="s">
        <v>16</v>
      </c>
      <c r="B5" s="89" t="s">
        <v>17</v>
      </c>
      <c r="C5" s="89" t="s">
        <v>18</v>
      </c>
      <c r="D5" s="117"/>
      <c r="E5" s="118"/>
      <c r="F5" s="87" t="s">
        <v>204</v>
      </c>
      <c r="G5" s="90" t="s">
        <v>205</v>
      </c>
      <c r="H5" s="90" t="s">
        <v>206</v>
      </c>
      <c r="I5" s="90" t="s">
        <v>207</v>
      </c>
      <c r="J5" s="90" t="s">
        <v>208</v>
      </c>
      <c r="K5" s="90" t="s">
        <v>204</v>
      </c>
      <c r="L5" s="90" t="s">
        <v>209</v>
      </c>
      <c r="M5" s="90" t="s">
        <v>210</v>
      </c>
      <c r="N5" s="90" t="s">
        <v>211</v>
      </c>
      <c r="O5" s="90" t="s">
        <v>212</v>
      </c>
    </row>
    <row r="6" spans="1:15" s="74" customFormat="1" ht="20.25" customHeight="1">
      <c r="A6" s="75"/>
      <c r="B6" s="75"/>
      <c r="C6" s="75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20.2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20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20.2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20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20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20.2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20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20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</sheetData>
  <sheetProtection formatCells="0" formatColumns="0" formatRows="0"/>
  <mergeCells count="5">
    <mergeCell ref="A2:O2"/>
    <mergeCell ref="D4:D5"/>
    <mergeCell ref="E4:E5"/>
    <mergeCell ref="F4:J4"/>
    <mergeCell ref="K4:O4"/>
  </mergeCells>
  <phoneticPr fontId="1" type="noConversion"/>
  <printOptions horizontalCentered="1"/>
  <pageMargins left="0.74803149606299213" right="0.74803149606299213" top="0.39370078740157483" bottom="0.98425196850393704" header="0.51181102362204722" footer="0.51181102362204722"/>
  <pageSetup paperSize="9" scale="94" fitToHeight="99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部门收支总体情况表1</vt:lpstr>
      <vt:lpstr>部门收入总体情况表2</vt:lpstr>
      <vt:lpstr>部门支出总体情况表3</vt:lpstr>
      <vt:lpstr>财政拨款收支总体情况表4</vt:lpstr>
      <vt:lpstr>一般公共预算支出情况表5-1</vt:lpstr>
      <vt:lpstr>一般公共预算支出情况表5-2</vt:lpstr>
      <vt:lpstr>一般公共预算基本支出情况表6</vt:lpstr>
      <vt:lpstr>一般公共预算“三公”经费支出情况表7</vt:lpstr>
      <vt:lpstr>政府性基金预算支出情况表8</vt:lpstr>
      <vt:lpstr>国有资本经营预算情况表9</vt:lpstr>
      <vt:lpstr>政府采购预算表10</vt:lpstr>
      <vt:lpstr>部门收入总体情况表2!Print_Area</vt:lpstr>
      <vt:lpstr>部门收支总体情况表1!Print_Area</vt:lpstr>
      <vt:lpstr>部门支出总体情况表3!Print_Area</vt:lpstr>
      <vt:lpstr>财政拨款收支总体情况表4!Print_Area</vt:lpstr>
      <vt:lpstr>一般公共预算“三公”经费支出情况表7!Print_Area</vt:lpstr>
      <vt:lpstr>一般公共预算基本支出情况表6!Print_Area</vt:lpstr>
      <vt:lpstr>'一般公共预算支出情况表5-1'!Print_Area</vt:lpstr>
      <vt:lpstr>'一般公共预算支出情况表5-2'!Print_Area</vt:lpstr>
      <vt:lpstr>政府采购预算表10!Print_Area</vt:lpstr>
      <vt:lpstr>政府性基金预算支出情况表8!Print_Area</vt:lpstr>
      <vt:lpstr>部门收入总体情况表2!Print_Titles</vt:lpstr>
      <vt:lpstr>部门收支总体情况表1!Print_Titles</vt:lpstr>
      <vt:lpstr>部门支出总体情况表3!Print_Titles</vt:lpstr>
      <vt:lpstr>财政拨款收支总体情况表4!Print_Titles</vt:lpstr>
      <vt:lpstr>一般公共预算“三公”经费支出情况表7!Print_Titles</vt:lpstr>
      <vt:lpstr>一般公共预算基本支出情况表6!Print_Titles</vt:lpstr>
      <vt:lpstr>'一般公共预算支出情况表5-1'!Print_Titles</vt:lpstr>
      <vt:lpstr>'一般公共预算支出情况表5-2'!Print_Titles</vt:lpstr>
      <vt:lpstr>政府采购预算表10!Print_Titles</vt:lpstr>
      <vt:lpstr>政府性基金预算支出情况表8!Print_Titles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文化旅游局</cp:lastModifiedBy>
  <cp:lastPrinted>2018-01-31T06:32:59Z</cp:lastPrinted>
  <dcterms:created xsi:type="dcterms:W3CDTF">2017-04-20T07:25:20Z</dcterms:created>
  <dcterms:modified xsi:type="dcterms:W3CDTF">2019-01-28T06:47:33Z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1382836</vt:i4>
  </property>
</Properties>
</file>