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240" windowWidth="23310" windowHeight="6450" firstSheet="3" activeTab="6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<sst xmlns="http://schemas.openxmlformats.org/spreadsheetml/2006/main" count="326" uniqueCount="162">
  <si>
    <t>2016年部门收支预算总表</t>
  </si>
  <si>
    <t>单位：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</si>
  <si>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</si>
  <si>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</si>
  <si>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</si>
  <si>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</si>
  <si>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</si>
  <si>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</si>
  <si>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</si>
  <si>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</si>
  <si>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</si>
  <si>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</si>
  <si>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</si>
  <si>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</si>
  <si>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</si>
  <si>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</si>
  <si>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</si>
  <si>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</si>
  <si>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</si>
  <si>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</si>
  <si>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</si>
  <si>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</si>
  <si>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</si>
  <si>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</si>
  <si>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</si>
  <si>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</si>
  <si>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</si>
  <si>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</si>
  <si>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</si>
  <si>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</si>
  <si>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</si>
  <si>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</si>
  <si>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</si>
  <si>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</si>
  <si>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</si>
  <si>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</si>
  <si>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</si>
  <si>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</si>
  <si>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</si>
  <si>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</si>
  <si>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</si>
  <si>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</si>
  <si>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</si>
  <si>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</si>
  <si>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2016年部门收入预算总表</t>
  </si>
  <si>
    <t>2016年部门支出预算总表</t>
  </si>
  <si>
    <t>2016年财政拨款收支预算总表</t>
  </si>
  <si>
    <t>2016年一般公共预算支出情况表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</si>
  <si>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</si>
  <si>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</si>
  <si>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</si>
  <si>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</si>
  <si>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</si>
  <si>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</si>
  <si>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</si>
  <si>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</si>
  <si>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</si>
  <si>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</si>
  <si>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</si>
  <si>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</si>
  <si>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</si>
  <si>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</si>
  <si>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</si>
  <si>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</si>
  <si>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</si>
  <si>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</si>
  <si>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住房公积金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</si>
  <si>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</si>
  <si>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</si>
  <si>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</si>
  <si>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</si>
  <si>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</si>
  <si>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</si>
  <si>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</si>
  <si>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</si>
  <si>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</si>
  <si>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</si>
  <si>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</si>
  <si>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</si>
  <si>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</si>
  <si>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</si>
  <si>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</si>
  <si>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</si>
  <si>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</si>
  <si>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</si>
  <si>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</si>
  <si>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</si>
  <si>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</si>
  <si>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</si>
  <si>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</si>
  <si>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</si>
  <si>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</si>
  <si>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</si>
  <si>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</si>
  <si>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</si>
  <si>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</si>
  <si>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</si>
  <si>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</si>
  <si>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</si>
  <si>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2016年“三公”经费预算表</t>
  </si>
  <si>
    <t xml:space="preserve">单位： 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</si>
  <si>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</si>
  <si>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</si>
  <si>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</si>
  <si>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</si>
  <si>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</si>
  <si>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</si>
  <si>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</si>
  <si>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</si>
  <si>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科目名称</t>
  </si>
  <si>
    <t>本年政府性基金预算支出</t>
  </si>
  <si>
    <t>合计</t>
  </si>
  <si>
    <t>基本支出</t>
  </si>
  <si>
    <t>项目支出</t>
  </si>
  <si>
    <t>2016年一般公共预算基本支出情况表</t>
  </si>
  <si>
    <t>2016年政府性基金预算支出表</t>
  </si>
  <si>
    <t>201</t>
  </si>
  <si>
    <t>03</t>
  </si>
  <si>
    <t>01</t>
  </si>
  <si>
    <t>行政运行</t>
  </si>
  <si>
    <t>99</t>
  </si>
  <si>
    <t>其他政府办公厅（室）及相关机构事务支出</t>
  </si>
  <si>
    <t>05</t>
  </si>
  <si>
    <t>08</t>
  </si>
  <si>
    <t>统计抽样调查</t>
  </si>
  <si>
    <t>29</t>
  </si>
  <si>
    <t>其他群众团体事务支出</t>
  </si>
  <si>
    <t>36</t>
  </si>
  <si>
    <t>其他共产党事务支出</t>
  </si>
  <si>
    <t>203</t>
  </si>
  <si>
    <t>06</t>
  </si>
  <si>
    <t>人民防空</t>
  </si>
  <si>
    <t>204</t>
  </si>
  <si>
    <t>04</t>
  </si>
  <si>
    <t>基层司法业务</t>
  </si>
  <si>
    <t>208</t>
  </si>
  <si>
    <t>其他人力资源和社会保障管理事务支出</t>
  </si>
  <si>
    <t>02</t>
  </si>
  <si>
    <t>其他民政管理事务支出</t>
  </si>
  <si>
    <t>财政对基本养老保险基金的补助</t>
  </si>
  <si>
    <t>财政对失业保险基金的补助</t>
  </si>
  <si>
    <t>财政对工伤保险基金的补助</t>
  </si>
  <si>
    <t>财政对生育保险基金的补助</t>
  </si>
  <si>
    <t>死亡抚恤</t>
  </si>
  <si>
    <t>伤残抚恤</t>
  </si>
  <si>
    <t>其他优抚支出</t>
  </si>
  <si>
    <t>09</t>
  </si>
  <si>
    <t>其他退役安置支出</t>
  </si>
  <si>
    <t>其他社会保障和就业支出</t>
  </si>
  <si>
    <t>210</t>
  </si>
  <si>
    <t>07</t>
  </si>
  <si>
    <t>其他计划生育事务支出</t>
  </si>
  <si>
    <t>事业单位医疗</t>
  </si>
  <si>
    <t>212</t>
  </si>
  <si>
    <t>城管执法</t>
  </si>
  <si>
    <t>其他城乡社区管理事务支出</t>
  </si>
  <si>
    <t>其他城乡社区公共设施支出</t>
  </si>
  <si>
    <t>城乡社区环境卫生</t>
  </si>
  <si>
    <t>221</t>
  </si>
  <si>
    <t>住房公积金</t>
  </si>
  <si>
    <t>229</t>
  </si>
  <si>
    <t>其他支出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</si>
</sst>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;[Red]#,##0.0"/>
    <numFmt numFmtId="185" formatCode="#,##0;[Red]#,##0"/>
    <numFmt numFmtId="186" formatCode="#,##0.0_);[Red]\(#,##0.0\)"/>
    <numFmt numFmtId="187" formatCode="* #,##0.00;* \-#,##0.00;* &quot;&quot;??;@"/>
    <numFmt numFmtId="188" formatCode="#,##0.0"/>
    <numFmt numFmtId="189" formatCode="#,##0.0_ "/>
    <numFmt numFmtId="190" formatCode="00"/>
    <numFmt numFmtId="191" formatCode="0000"/>
    <numFmt numFmtId="192" formatCode="0_ "/>
    <numFmt numFmtId="193" formatCode="###,###,###,##0.0"/>
  </numFmts>
  <fonts count="28"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41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14"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Alignment="1">
      <alignment/>
    </xf>
    <xf numFmtId="49" fontId="6" fillId="0" borderId="9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84" fontId="0" fillId="4" borderId="10" xfId="4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85" fontId="0" fillId="4" borderId="10" xfId="40" applyNumberFormat="1" applyFont="1" applyFill="1" applyBorder="1" applyAlignment="1" applyProtection="1">
      <alignment horizontal="right" vertical="center"/>
      <protection/>
    </xf>
    <xf numFmtId="0" fontId="5" fillId="0" borderId="10" xfId="0" applyBorder="1" applyAlignment="1">
      <alignment/>
    </xf>
    <xf numFmtId="186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6" fontId="6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1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Alignment="1">
      <alignment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 wrapText="1"/>
    </xf>
    <xf numFmtId="191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87" fontId="6" fillId="0" borderId="0" xfId="0" applyNumberFormat="1" applyFont="1" applyFill="1" applyAlignment="1" applyProtection="1">
      <alignment horizontal="center" vertical="center"/>
      <protection/>
    </xf>
    <xf numFmtId="187" fontId="6" fillId="0" borderId="0" xfId="0" applyNumberFormat="1" applyFont="1" applyFill="1" applyAlignment="1" applyProtection="1">
      <alignment horizontal="left" vertical="center"/>
      <protection/>
    </xf>
    <xf numFmtId="186" fontId="6" fillId="0" borderId="0" xfId="0" applyNumberFormat="1" applyFont="1" applyFill="1" applyAlignment="1" applyProtection="1">
      <alignment horizontal="right" vertical="center"/>
      <protection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187" fontId="6" fillId="0" borderId="13" xfId="0" applyNumberFormat="1" applyFont="1" applyFill="1" applyBorder="1" applyAlignment="1" applyProtection="1">
      <alignment vertical="center" wrapText="1"/>
      <protection/>
    </xf>
    <xf numFmtId="187" fontId="6" fillId="0" borderId="13" xfId="0" applyNumberFormat="1" applyFont="1" applyFill="1" applyBorder="1" applyAlignment="1" applyProtection="1">
      <alignment horizontal="center" vertical="center" wrapText="1"/>
      <protection/>
    </xf>
    <xf numFmtId="186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87" fontId="6" fillId="0" borderId="14" xfId="0" applyNumberFormat="1" applyFont="1" applyFill="1" applyBorder="1" applyAlignment="1" applyProtection="1">
      <alignment vertical="center"/>
      <protection/>
    </xf>
    <xf numFmtId="188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 wrapText="1"/>
    </xf>
    <xf numFmtId="187" fontId="6" fillId="0" borderId="12" xfId="0" applyNumberFormat="1" applyFont="1" applyFill="1" applyBorder="1" applyAlignment="1" applyProtection="1">
      <alignment horizontal="left" vertical="center"/>
      <protection/>
    </xf>
    <xf numFmtId="49" fontId="6" fillId="4" borderId="14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 applyProtection="1">
      <alignment horizontal="right" vertical="center"/>
      <protection/>
    </xf>
    <xf numFmtId="187" fontId="6" fillId="0" borderId="12" xfId="0" applyNumberFormat="1" applyFont="1" applyFill="1" applyBorder="1" applyAlignment="1" applyProtection="1">
      <alignment horizontal="left" vertical="center" wrapText="1"/>
      <protection/>
    </xf>
    <xf numFmtId="188" fontId="6" fillId="0" borderId="15" xfId="0" applyNumberFormat="1" applyFont="1" applyFill="1" applyBorder="1" applyAlignment="1" applyProtection="1">
      <alignment horizontal="right" vertical="center"/>
      <protection/>
    </xf>
    <xf numFmtId="187" fontId="6" fillId="0" borderId="11" xfId="0" applyNumberFormat="1" applyFont="1" applyFill="1" applyBorder="1" applyAlignment="1" applyProtection="1">
      <alignment horizontal="left" vertical="center" wrapText="1"/>
      <protection/>
    </xf>
    <xf numFmtId="188" fontId="6" fillId="0" borderId="16" xfId="0" applyNumberFormat="1" applyFont="1" applyFill="1" applyBorder="1" applyAlignment="1" applyProtection="1">
      <alignment horizontal="right" vertical="center"/>
      <protection/>
    </xf>
    <xf numFmtId="49" fontId="6" fillId="4" borderId="14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188" fontId="6" fillId="0" borderId="0" xfId="0" applyNumberFormat="1" applyFont="1" applyFill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187" fontId="6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192" fontId="6" fillId="0" borderId="14" xfId="0" applyNumberFormat="1" applyFont="1" applyFill="1" applyBorder="1" applyAlignment="1" applyProtection="1">
      <alignment vertical="center"/>
      <protection locked="0"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188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Border="1" applyAlignment="1">
      <alignment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187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7" fontId="1" fillId="0" borderId="0" xfId="0" applyNumberFormat="1" applyFont="1" applyFill="1" applyAlignment="1" applyProtection="1">
      <alignment horizontal="center" vertical="center"/>
      <protection/>
    </xf>
    <xf numFmtId="190" fontId="6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88" fontId="6" fillId="0" borderId="13" xfId="0" applyNumberFormat="1" applyFont="1" applyFill="1" applyBorder="1" applyAlignment="1" applyProtection="1">
      <alignment horizontal="right" vertical="center"/>
      <protection/>
    </xf>
    <xf numFmtId="188" fontId="6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4" borderId="18" xfId="0" applyNumberFormat="1" applyFill="1" applyBorder="1" applyAlignment="1">
      <alignment horizontal="justify" vertical="center"/>
    </xf>
    <xf numFmtId="193" fontId="0" fillId="4" borderId="18" xfId="0" applyNumberFormat="1" applyFont="1" applyFill="1" applyBorder="1" applyAlignment="1">
      <alignment horizontal="right" vertical="center"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4" borderId="10" xfId="0" applyNumberFormat="1" applyFill="1" applyBorder="1" applyAlignment="1">
      <alignment horizontal="justify" vertical="center"/>
    </xf>
    <xf numFmtId="193" fontId="0" fillId="4" borderId="10" xfId="0" applyNumberFormat="1" applyFont="1" applyFill="1" applyBorder="1" applyAlignment="1">
      <alignment horizontal="right" vertical="center"/>
    </xf>
    <xf numFmtId="0" fontId="5" fillId="0" borderId="0" xfId="0" applyFill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F4B13E29A0421FAE0430A08200E21F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workbookViewId="0" topLeftCell="A1">
      <selection activeCell="F6" sqref="F6:F25"/>
    </sheetView>
  </sheetViews>
  <sheetFormatPr defaultColWidth="8" defaultRowHeight="20.25" customHeight="1"/>
  <cols>
    <col min="1" max="1" width="41.5" style="29" customWidth="1"/>
    <col min="2" max="2" width="13" style="29" customWidth="1"/>
    <col min="3" max="3" width="40.66015625" style="29" customWidth="1"/>
    <col min="4" max="4" width="12.66015625" style="29" customWidth="1"/>
    <col min="5" max="5" width="32.33203125" style="29" customWidth="1"/>
    <col min="6" max="6" width="11.66015625" style="29" customWidth="1"/>
    <col min="7" max="7" width="9.5" style="29" customWidth="1"/>
    <col min="8" max="247" width="7.83203125" style="29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73" t="s">
        <v>0</v>
      </c>
      <c r="B2" s="73"/>
      <c r="C2" s="73"/>
      <c r="D2" s="73"/>
      <c r="E2" s="73"/>
      <c r="F2" s="73"/>
      <c r="G2" s="3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32" t="s">
        <v>1</v>
      </c>
      <c r="B3" s="33"/>
      <c r="C3" s="33"/>
      <c r="D3" s="33"/>
      <c r="E3" s="34"/>
      <c r="F3" s="35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74" t="s">
        <v>3</v>
      </c>
      <c r="B4" s="75"/>
      <c r="C4" s="74" t="s">
        <v>4</v>
      </c>
      <c r="D4" s="74"/>
      <c r="E4" s="74"/>
      <c r="F4" s="7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7" t="s">
        <v>5</v>
      </c>
      <c r="B5" s="38" t="s">
        <v>6</v>
      </c>
      <c r="C5" s="25" t="s">
        <v>7</v>
      </c>
      <c r="D5" s="25" t="s">
        <v>8</v>
      </c>
      <c r="E5" s="25" t="s">
        <v>9</v>
      </c>
      <c r="F5" s="39" t="s">
        <v>8</v>
      </c>
      <c r="G5" s="4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1" t="s">
        <v>10</v>
      </c>
      <c r="B6" s="101">
        <v>2583.3</v>
      </c>
      <c r="C6" s="43" t="s">
        <v>11</v>
      </c>
      <c r="D6" s="101">
        <v>1820</v>
      </c>
      <c r="E6" s="44" t="s">
        <v>12</v>
      </c>
      <c r="F6" s="101">
        <v>998.6</v>
      </c>
      <c r="G6" s="4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5" t="s">
        <v>13</v>
      </c>
      <c r="B7" s="42">
        <v>0</v>
      </c>
      <c r="C7" s="43" t="s">
        <v>14</v>
      </c>
      <c r="D7" s="101">
        <v>21.7</v>
      </c>
      <c r="E7" s="46" t="s">
        <v>15</v>
      </c>
      <c r="F7" s="101">
        <v>544.2</v>
      </c>
      <c r="G7" s="4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7" t="s">
        <v>16</v>
      </c>
      <c r="B8" s="42">
        <v>0</v>
      </c>
      <c r="C8" s="43" t="s">
        <v>17</v>
      </c>
      <c r="D8" s="42"/>
      <c r="E8" s="46" t="s">
        <v>18</v>
      </c>
      <c r="F8" s="101">
        <v>708.1</v>
      </c>
      <c r="G8" s="4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1" t="s">
        <v>19</v>
      </c>
      <c r="B9" s="48">
        <v>0</v>
      </c>
      <c r="C9" s="43" t="s">
        <v>20</v>
      </c>
      <c r="D9" s="42"/>
      <c r="E9" s="49" t="s">
        <v>21</v>
      </c>
      <c r="F9" s="102">
        <v>332.4</v>
      </c>
      <c r="G9" s="4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1" t="s">
        <v>22</v>
      </c>
      <c r="B10" s="50">
        <v>0</v>
      </c>
      <c r="C10" s="43" t="s">
        <v>23</v>
      </c>
      <c r="D10" s="42"/>
      <c r="E10" s="51"/>
      <c r="F10" s="50"/>
      <c r="G10" s="4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5" t="s">
        <v>24</v>
      </c>
      <c r="B11" s="52">
        <v>0</v>
      </c>
      <c r="C11" s="43" t="s">
        <v>25</v>
      </c>
      <c r="D11" s="101">
        <v>221.6</v>
      </c>
      <c r="E11" s="51"/>
      <c r="F11" s="48"/>
      <c r="G11" s="4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3" t="s">
        <v>26</v>
      </c>
      <c r="B12" s="42">
        <v>0</v>
      </c>
      <c r="C12" s="43" t="s">
        <v>27</v>
      </c>
      <c r="D12" s="101">
        <v>101.8</v>
      </c>
      <c r="E12" s="54"/>
      <c r="F12" s="48"/>
      <c r="G12" s="5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3" t="s">
        <v>28</v>
      </c>
      <c r="B13" s="42">
        <v>0</v>
      </c>
      <c r="C13" s="43" t="s">
        <v>29</v>
      </c>
      <c r="D13" s="42"/>
      <c r="E13" s="54"/>
      <c r="F13" s="48"/>
      <c r="G13" s="4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6" t="s">
        <v>30</v>
      </c>
      <c r="B14" s="42">
        <v>0</v>
      </c>
      <c r="C14" s="43" t="s">
        <v>31</v>
      </c>
      <c r="D14" s="101">
        <v>182.9</v>
      </c>
      <c r="E14" s="57"/>
      <c r="F14" s="48"/>
      <c r="G14" s="5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1"/>
      <c r="B15" s="48">
        <v>0</v>
      </c>
      <c r="C15" s="43" t="s">
        <v>32</v>
      </c>
      <c r="D15" s="42"/>
      <c r="E15" s="57"/>
      <c r="F15" s="48"/>
      <c r="G15" s="4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58"/>
      <c r="B16" s="59"/>
      <c r="C16" s="60" t="s">
        <v>33</v>
      </c>
      <c r="D16" s="42"/>
      <c r="E16" s="54"/>
      <c r="F16" s="48"/>
      <c r="G16" s="4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6"/>
      <c r="B17" s="48"/>
      <c r="C17" s="61" t="s">
        <v>34</v>
      </c>
      <c r="D17" s="42"/>
      <c r="E17" s="62"/>
      <c r="F17" s="63"/>
      <c r="G17" s="4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4"/>
      <c r="B18" s="64"/>
      <c r="C18" s="61" t="s">
        <v>35</v>
      </c>
      <c r="D18" s="42"/>
      <c r="E18" s="54"/>
      <c r="F18" s="6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4"/>
      <c r="B19" s="64"/>
      <c r="C19" s="61" t="s">
        <v>36</v>
      </c>
      <c r="D19" s="42"/>
      <c r="E19" s="57"/>
      <c r="F19" s="64"/>
      <c r="G19" s="4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5"/>
      <c r="B20" s="64"/>
      <c r="C20" s="61" t="s">
        <v>37</v>
      </c>
      <c r="D20" s="101">
        <v>101.3</v>
      </c>
      <c r="E20" s="57"/>
      <c r="F20" s="6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4"/>
      <c r="B21" s="64"/>
      <c r="C21" s="61" t="s">
        <v>38</v>
      </c>
      <c r="D21" s="42"/>
      <c r="E21" s="54"/>
      <c r="F21" s="64"/>
    </row>
    <row r="22" spans="1:6" ht="20.25" customHeight="1">
      <c r="A22" s="64"/>
      <c r="B22" s="64"/>
      <c r="C22" s="66" t="s">
        <v>39</v>
      </c>
      <c r="D22" s="42"/>
      <c r="E22" s="54"/>
      <c r="F22" s="64"/>
    </row>
    <row r="23" spans="1:6" ht="20.25" customHeight="1">
      <c r="A23" s="64"/>
      <c r="B23" s="64"/>
      <c r="C23" s="61" t="s">
        <v>40</v>
      </c>
      <c r="D23" s="42"/>
      <c r="E23" s="57"/>
      <c r="F23" s="64"/>
    </row>
    <row r="24" spans="1:6" ht="20.25" customHeight="1">
      <c r="A24" s="64"/>
      <c r="B24" s="67"/>
      <c r="C24" s="60" t="s">
        <v>41</v>
      </c>
      <c r="D24" s="101">
        <v>129.5</v>
      </c>
      <c r="E24" s="54"/>
      <c r="F24" s="67"/>
    </row>
    <row r="25" spans="1:6" ht="20.25" customHeight="1">
      <c r="A25" s="68" t="s">
        <v>42</v>
      </c>
      <c r="B25" s="48">
        <f>B6</f>
        <v>2583.3</v>
      </c>
      <c r="C25" s="69" t="s">
        <v>43</v>
      </c>
      <c r="D25" s="48">
        <v>2583.3</v>
      </c>
      <c r="E25" s="69" t="s">
        <v>43</v>
      </c>
      <c r="F25" s="48">
        <f>SUM(F6:F9)</f>
        <v>2583.3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workbookViewId="0" topLeftCell="A1">
      <selection activeCell="D12" sqref="D12"/>
    </sheetView>
  </sheetViews>
  <sheetFormatPr defaultColWidth="8" defaultRowHeight="20.25" customHeight="1"/>
  <cols>
    <col min="1" max="1" width="41.5" style="29" customWidth="1"/>
    <col min="2" max="2" width="22" style="29" customWidth="1"/>
    <col min="3" max="242" width="7.83203125" style="29" customWidth="1"/>
    <col min="243" max="16384" width="7.83203125" style="0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73" t="s">
        <v>44</v>
      </c>
      <c r="B2" s="7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32" t="s">
        <v>1</v>
      </c>
      <c r="B3" s="35" t="s">
        <v>2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74" t="s">
        <v>3</v>
      </c>
      <c r="B4" s="7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37" t="s">
        <v>5</v>
      </c>
      <c r="B5" s="38" t="s">
        <v>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41" t="s">
        <v>10</v>
      </c>
      <c r="B6" s="101">
        <v>2583.3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45" t="s">
        <v>13</v>
      </c>
      <c r="B7" s="42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47" t="s">
        <v>16</v>
      </c>
      <c r="B8" s="42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41" t="s">
        <v>19</v>
      </c>
      <c r="B9" s="48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41" t="s">
        <v>22</v>
      </c>
      <c r="B10" s="5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45" t="s">
        <v>24</v>
      </c>
      <c r="B11" s="52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53" t="s">
        <v>26</v>
      </c>
      <c r="B12" s="4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53" t="s">
        <v>28</v>
      </c>
      <c r="B13" s="4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56" t="s">
        <v>30</v>
      </c>
      <c r="B14" s="4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41"/>
      <c r="B15" s="48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58"/>
      <c r="B16" s="59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36"/>
      <c r="B17" s="48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64"/>
      <c r="B18" s="64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64"/>
      <c r="B19" s="6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65"/>
      <c r="B20" s="64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64"/>
      <c r="B21" s="64"/>
    </row>
    <row r="22" spans="1:2" ht="20.25" customHeight="1">
      <c r="A22" s="64"/>
      <c r="B22" s="64"/>
    </row>
    <row r="23" spans="1:2" ht="20.25" customHeight="1">
      <c r="A23" s="64"/>
      <c r="B23" s="64"/>
    </row>
    <row r="24" spans="1:2" ht="20.25" customHeight="1">
      <c r="A24" s="64"/>
      <c r="B24" s="67"/>
    </row>
    <row r="25" spans="1:2" ht="20.25" customHeight="1">
      <c r="A25" s="68" t="s">
        <v>42</v>
      </c>
      <c r="B25" s="48">
        <f>B6</f>
        <v>2583.3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1">
      <selection activeCell="E29" sqref="E29"/>
    </sheetView>
  </sheetViews>
  <sheetFormatPr defaultColWidth="8" defaultRowHeight="20.25" customHeight="1"/>
  <cols>
    <col min="1" max="1" width="40.66015625" style="29" customWidth="1"/>
    <col min="2" max="2" width="12.66015625" style="29" customWidth="1"/>
    <col min="3" max="3" width="32.33203125" style="29" customWidth="1"/>
    <col min="4" max="4" width="11.66015625" style="29" customWidth="1"/>
    <col min="5" max="5" width="9.5" style="29" customWidth="1"/>
    <col min="6" max="245" width="7.83203125" style="29" customWidth="1"/>
    <col min="246" max="16384" width="7.83203125" style="0" customWidth="1"/>
  </cols>
  <sheetData>
    <row r="1" spans="1:245" ht="18" customHeight="1">
      <c r="A1"/>
      <c r="B1"/>
      <c r="C1"/>
      <c r="D1" s="3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73" t="s">
        <v>45</v>
      </c>
      <c r="B2" s="73"/>
      <c r="C2" s="73"/>
      <c r="D2" s="73"/>
      <c r="E2" s="3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32" t="s">
        <v>1</v>
      </c>
      <c r="B3" s="33"/>
      <c r="C3" s="34"/>
      <c r="D3" s="35" t="s">
        <v>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74" t="s">
        <v>4</v>
      </c>
      <c r="B4" s="74"/>
      <c r="C4" s="74"/>
      <c r="D4" s="7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25" t="s">
        <v>7</v>
      </c>
      <c r="B5" s="25" t="s">
        <v>8</v>
      </c>
      <c r="C5" s="25" t="s">
        <v>9</v>
      </c>
      <c r="D5" s="39" t="s">
        <v>8</v>
      </c>
      <c r="E5" s="4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43" t="s">
        <v>11</v>
      </c>
      <c r="B6" s="101">
        <v>1820</v>
      </c>
      <c r="C6" s="44" t="s">
        <v>12</v>
      </c>
      <c r="D6" s="101">
        <v>998.6</v>
      </c>
      <c r="E6" s="4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43" t="s">
        <v>14</v>
      </c>
      <c r="B7" s="101">
        <v>21.7</v>
      </c>
      <c r="C7" s="46" t="s">
        <v>15</v>
      </c>
      <c r="D7" s="101">
        <v>544.2</v>
      </c>
      <c r="E7" s="4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43" t="s">
        <v>17</v>
      </c>
      <c r="B8" s="42"/>
      <c r="C8" s="46" t="s">
        <v>18</v>
      </c>
      <c r="D8" s="101">
        <v>708.1</v>
      </c>
      <c r="E8" s="4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43" t="s">
        <v>20</v>
      </c>
      <c r="B9" s="42"/>
      <c r="C9" s="49" t="s">
        <v>21</v>
      </c>
      <c r="D9" s="102">
        <v>332.4</v>
      </c>
      <c r="E9" s="40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43" t="s">
        <v>23</v>
      </c>
      <c r="B10" s="42"/>
      <c r="C10" s="51"/>
      <c r="D10" s="50"/>
      <c r="E10" s="4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43" t="s">
        <v>25</v>
      </c>
      <c r="B11" s="101">
        <v>221.6</v>
      </c>
      <c r="C11" s="51"/>
      <c r="D11" s="48"/>
      <c r="E11" s="40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43" t="s">
        <v>27</v>
      </c>
      <c r="B12" s="101">
        <v>101.8</v>
      </c>
      <c r="C12" s="54"/>
      <c r="D12" s="48"/>
      <c r="E12" s="5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43" t="s">
        <v>29</v>
      </c>
      <c r="B13" s="42"/>
      <c r="C13" s="54"/>
      <c r="D13" s="48"/>
      <c r="E13" s="40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43" t="s">
        <v>31</v>
      </c>
      <c r="B14" s="101">
        <v>182.9</v>
      </c>
      <c r="C14" s="57"/>
      <c r="D14" s="48"/>
      <c r="E14" s="5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43" t="s">
        <v>32</v>
      </c>
      <c r="B15" s="42"/>
      <c r="C15" s="57"/>
      <c r="D15" s="48"/>
      <c r="E15" s="40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60" t="s">
        <v>33</v>
      </c>
      <c r="B16" s="42"/>
      <c r="C16" s="54"/>
      <c r="D16" s="48"/>
      <c r="E16" s="4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61" t="s">
        <v>34</v>
      </c>
      <c r="B17" s="42"/>
      <c r="C17" s="62"/>
      <c r="D17" s="63"/>
      <c r="E17" s="4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61" t="s">
        <v>35</v>
      </c>
      <c r="B18" s="42"/>
      <c r="C18" s="54"/>
      <c r="D18" s="6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61" t="s">
        <v>36</v>
      </c>
      <c r="B19" s="42"/>
      <c r="C19" s="57"/>
      <c r="D19" s="64"/>
      <c r="E19" s="40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61" t="s">
        <v>37</v>
      </c>
      <c r="B20" s="101">
        <v>101.3</v>
      </c>
      <c r="C20" s="57"/>
      <c r="D20" s="64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61" t="s">
        <v>38</v>
      </c>
      <c r="B21" s="42"/>
      <c r="C21" s="54"/>
      <c r="D21" s="64"/>
    </row>
    <row r="22" spans="1:4" ht="20.25" customHeight="1">
      <c r="A22" s="66" t="s">
        <v>39</v>
      </c>
      <c r="B22" s="42"/>
      <c r="C22" s="54"/>
      <c r="D22" s="64"/>
    </row>
    <row r="23" spans="1:4" ht="20.25" customHeight="1">
      <c r="A23" s="61" t="s">
        <v>40</v>
      </c>
      <c r="B23" s="42"/>
      <c r="C23" s="57"/>
      <c r="D23" s="64"/>
    </row>
    <row r="24" spans="1:4" ht="20.25" customHeight="1">
      <c r="A24" s="60" t="s">
        <v>41</v>
      </c>
      <c r="B24" s="101">
        <v>129.5</v>
      </c>
      <c r="C24" s="54"/>
      <c r="D24" s="67"/>
    </row>
    <row r="25" spans="1:4" ht="20.25" customHeight="1">
      <c r="A25" s="69" t="s">
        <v>43</v>
      </c>
      <c r="B25" s="48">
        <v>2583.3</v>
      </c>
      <c r="C25" s="69" t="s">
        <v>43</v>
      </c>
      <c r="D25" s="48">
        <f>SUM(D6:D9)</f>
        <v>2583.3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workbookViewId="0" topLeftCell="A1">
      <selection activeCell="B29" sqref="B29"/>
    </sheetView>
  </sheetViews>
  <sheetFormatPr defaultColWidth="8" defaultRowHeight="20.25" customHeight="1"/>
  <cols>
    <col min="1" max="1" width="41.5" style="29" customWidth="1"/>
    <col min="2" max="2" width="13" style="29" customWidth="1"/>
    <col min="3" max="3" width="40.66015625" style="29" customWidth="1"/>
    <col min="4" max="4" width="12.66015625" style="29" customWidth="1"/>
    <col min="5" max="5" width="32.33203125" style="29" customWidth="1"/>
    <col min="6" max="6" width="11.66015625" style="29" customWidth="1"/>
    <col min="7" max="7" width="9.5" style="29" customWidth="1"/>
    <col min="8" max="247" width="7.83203125" style="29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73" t="s">
        <v>46</v>
      </c>
      <c r="B2" s="73"/>
      <c r="C2" s="73"/>
      <c r="D2" s="73"/>
      <c r="E2" s="73"/>
      <c r="F2" s="73"/>
      <c r="G2" s="3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32" t="s">
        <v>1</v>
      </c>
      <c r="B3" s="33"/>
      <c r="C3" s="33"/>
      <c r="D3" s="33"/>
      <c r="E3" s="34"/>
      <c r="F3" s="35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74" t="s">
        <v>3</v>
      </c>
      <c r="B4" s="75"/>
      <c r="C4" s="74" t="s">
        <v>4</v>
      </c>
      <c r="D4" s="74"/>
      <c r="E4" s="74"/>
      <c r="F4" s="7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7" t="s">
        <v>5</v>
      </c>
      <c r="B5" s="38" t="s">
        <v>6</v>
      </c>
      <c r="C5" s="25" t="s">
        <v>7</v>
      </c>
      <c r="D5" s="25" t="s">
        <v>8</v>
      </c>
      <c r="E5" s="25" t="s">
        <v>9</v>
      </c>
      <c r="F5" s="39" t="s">
        <v>8</v>
      </c>
      <c r="G5" s="4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1" t="s">
        <v>10</v>
      </c>
      <c r="B6" s="101">
        <v>2583.3</v>
      </c>
      <c r="C6" s="43" t="s">
        <v>11</v>
      </c>
      <c r="D6" s="101">
        <v>1820</v>
      </c>
      <c r="E6" s="44" t="s">
        <v>12</v>
      </c>
      <c r="F6" s="101">
        <v>998.6</v>
      </c>
      <c r="G6" s="4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5" t="s">
        <v>13</v>
      </c>
      <c r="B7" s="42"/>
      <c r="C7" s="43" t="s">
        <v>14</v>
      </c>
      <c r="D7" s="101">
        <v>21.7</v>
      </c>
      <c r="E7" s="46" t="s">
        <v>15</v>
      </c>
      <c r="F7" s="101">
        <v>544.2</v>
      </c>
      <c r="G7" s="4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7" t="s">
        <v>16</v>
      </c>
      <c r="B8" s="42"/>
      <c r="C8" s="43" t="s">
        <v>17</v>
      </c>
      <c r="D8" s="42"/>
      <c r="E8" s="46" t="s">
        <v>18</v>
      </c>
      <c r="F8" s="101">
        <v>708.1</v>
      </c>
      <c r="G8" s="4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1" t="s">
        <v>19</v>
      </c>
      <c r="B9" s="48"/>
      <c r="C9" s="43" t="s">
        <v>20</v>
      </c>
      <c r="D9" s="42"/>
      <c r="E9" s="49" t="s">
        <v>21</v>
      </c>
      <c r="F9" s="102">
        <v>332.4</v>
      </c>
      <c r="G9" s="4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1" t="s">
        <v>22</v>
      </c>
      <c r="B10" s="50"/>
      <c r="C10" s="43" t="s">
        <v>23</v>
      </c>
      <c r="D10" s="42"/>
      <c r="E10" s="51"/>
      <c r="F10" s="50"/>
      <c r="G10" s="4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5" t="s">
        <v>24</v>
      </c>
      <c r="B11" s="52"/>
      <c r="C11" s="43" t="s">
        <v>25</v>
      </c>
      <c r="D11" s="101">
        <v>221.6</v>
      </c>
      <c r="E11" s="51"/>
      <c r="F11" s="48"/>
      <c r="G11" s="4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3" t="s">
        <v>26</v>
      </c>
      <c r="B12" s="42"/>
      <c r="C12" s="43" t="s">
        <v>27</v>
      </c>
      <c r="D12" s="101">
        <v>101.8</v>
      </c>
      <c r="E12" s="54"/>
      <c r="F12" s="48"/>
      <c r="G12" s="5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3" t="s">
        <v>28</v>
      </c>
      <c r="B13" s="42"/>
      <c r="C13" s="43" t="s">
        <v>29</v>
      </c>
      <c r="D13" s="42"/>
      <c r="E13" s="54"/>
      <c r="F13" s="48"/>
      <c r="G13" s="4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6" t="s">
        <v>30</v>
      </c>
      <c r="B14" s="42"/>
      <c r="C14" s="43" t="s">
        <v>31</v>
      </c>
      <c r="D14" s="101">
        <v>182.9</v>
      </c>
      <c r="E14" s="57"/>
      <c r="F14" s="48"/>
      <c r="G14" s="5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1"/>
      <c r="B15" s="48"/>
      <c r="C15" s="43" t="s">
        <v>32</v>
      </c>
      <c r="D15" s="42"/>
      <c r="E15" s="57"/>
      <c r="F15" s="48"/>
      <c r="G15" s="4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58"/>
      <c r="B16" s="59"/>
      <c r="C16" s="60" t="s">
        <v>33</v>
      </c>
      <c r="D16" s="42"/>
      <c r="E16" s="54"/>
      <c r="F16" s="48"/>
      <c r="G16" s="4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6"/>
      <c r="B17" s="48"/>
      <c r="C17" s="61" t="s">
        <v>34</v>
      </c>
      <c r="D17" s="42"/>
      <c r="E17" s="62"/>
      <c r="F17" s="63"/>
      <c r="G17" s="4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4"/>
      <c r="B18" s="64"/>
      <c r="C18" s="61" t="s">
        <v>35</v>
      </c>
      <c r="D18" s="42"/>
      <c r="E18" s="54"/>
      <c r="F18" s="6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4"/>
      <c r="B19" s="64"/>
      <c r="C19" s="61" t="s">
        <v>36</v>
      </c>
      <c r="D19" s="42"/>
      <c r="E19" s="57"/>
      <c r="F19" s="64"/>
      <c r="G19" s="4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5"/>
      <c r="B20" s="64"/>
      <c r="C20" s="61" t="s">
        <v>37</v>
      </c>
      <c r="D20" s="101">
        <v>101.3</v>
      </c>
      <c r="E20" s="57"/>
      <c r="F20" s="6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4"/>
      <c r="B21" s="64"/>
      <c r="C21" s="61" t="s">
        <v>38</v>
      </c>
      <c r="D21" s="42"/>
      <c r="E21" s="54"/>
      <c r="F21" s="64"/>
    </row>
    <row r="22" spans="1:6" ht="20.25" customHeight="1">
      <c r="A22" s="64"/>
      <c r="B22" s="64"/>
      <c r="C22" s="66" t="s">
        <v>39</v>
      </c>
      <c r="D22" s="42"/>
      <c r="E22" s="54"/>
      <c r="F22" s="64"/>
    </row>
    <row r="23" spans="1:6" ht="20.25" customHeight="1">
      <c r="A23" s="64"/>
      <c r="B23" s="64"/>
      <c r="C23" s="61" t="s">
        <v>40</v>
      </c>
      <c r="D23" s="42"/>
      <c r="E23" s="57"/>
      <c r="F23" s="64"/>
    </row>
    <row r="24" spans="1:6" ht="20.25" customHeight="1">
      <c r="A24" s="64"/>
      <c r="B24" s="67"/>
      <c r="C24" s="60" t="s">
        <v>41</v>
      </c>
      <c r="D24" s="101">
        <v>129.5</v>
      </c>
      <c r="E24" s="54"/>
      <c r="F24" s="67"/>
    </row>
    <row r="25" spans="1:6" ht="20.25" customHeight="1">
      <c r="A25" s="68" t="s">
        <v>42</v>
      </c>
      <c r="B25" s="48">
        <f>B6</f>
        <v>2583.3</v>
      </c>
      <c r="C25" s="69" t="s">
        <v>43</v>
      </c>
      <c r="D25" s="48">
        <v>2583.3</v>
      </c>
      <c r="E25" s="69" t="s">
        <v>43</v>
      </c>
      <c r="F25" s="48">
        <f>SUM(F6:F9)</f>
        <v>2583.3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E36" sqref="E36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26"/>
      <c r="B1" s="26"/>
      <c r="C1" s="27"/>
      <c r="D1" s="28"/>
      <c r="E1" s="16"/>
      <c r="F1" s="16"/>
      <c r="G1" s="17"/>
      <c r="H1" s="17"/>
    </row>
    <row r="2" spans="1:9" ht="20.25" customHeight="1">
      <c r="A2" s="78" t="s">
        <v>47</v>
      </c>
      <c r="B2" s="78"/>
      <c r="C2" s="78"/>
      <c r="D2" s="78"/>
      <c r="E2" s="78"/>
      <c r="F2" s="78"/>
      <c r="G2" s="78"/>
      <c r="H2" s="78"/>
      <c r="I2" s="78"/>
    </row>
    <row r="3" spans="1:9" ht="20.25" customHeight="1">
      <c r="A3" s="7" t="s">
        <v>1</v>
      </c>
      <c r="B3" s="7"/>
      <c r="C3" s="7"/>
      <c r="D3" s="7"/>
      <c r="E3" s="7"/>
      <c r="F3" s="18"/>
      <c r="G3" s="19"/>
      <c r="I3" t="s">
        <v>2</v>
      </c>
    </row>
    <row r="4" spans="1:9" ht="15" customHeight="1">
      <c r="A4" s="76" t="s">
        <v>48</v>
      </c>
      <c r="B4" s="76"/>
      <c r="C4" s="76"/>
      <c r="D4" s="76" t="s">
        <v>49</v>
      </c>
      <c r="E4" s="81" t="s">
        <v>50</v>
      </c>
      <c r="F4" s="82" t="s">
        <v>51</v>
      </c>
      <c r="G4" s="85" t="s">
        <v>52</v>
      </c>
      <c r="H4" s="85" t="s">
        <v>53</v>
      </c>
      <c r="I4" s="85" t="s">
        <v>54</v>
      </c>
    </row>
    <row r="5" spans="1:9" ht="15" customHeight="1">
      <c r="A5" s="77"/>
      <c r="B5" s="77"/>
      <c r="C5" s="77"/>
      <c r="D5" s="77"/>
      <c r="E5" s="77"/>
      <c r="F5" s="83"/>
      <c r="G5" s="86"/>
      <c r="H5" s="86"/>
      <c r="I5" s="86"/>
    </row>
    <row r="6" spans="1:9" ht="17.25" customHeight="1">
      <c r="A6" s="79" t="s">
        <v>55</v>
      </c>
      <c r="B6" s="80" t="s">
        <v>56</v>
      </c>
      <c r="C6" s="80" t="s">
        <v>57</v>
      </c>
      <c r="D6" s="77"/>
      <c r="E6" s="77"/>
      <c r="F6" s="83"/>
      <c r="G6" s="86"/>
      <c r="H6" s="86"/>
      <c r="I6" s="86"/>
    </row>
    <row r="7" spans="1:9" ht="11.25" customHeight="1">
      <c r="A7" s="79"/>
      <c r="B7" s="80"/>
      <c r="C7" s="80"/>
      <c r="D7" s="77"/>
      <c r="E7" s="77"/>
      <c r="F7" s="84"/>
      <c r="G7" s="76"/>
      <c r="H7" s="76"/>
      <c r="I7" s="76"/>
    </row>
    <row r="8" spans="1:9" ht="18.75" customHeight="1">
      <c r="A8" s="103" t="s">
        <v>116</v>
      </c>
      <c r="B8" s="103" t="s">
        <v>117</v>
      </c>
      <c r="C8" s="103" t="s">
        <v>118</v>
      </c>
      <c r="D8" s="104" t="s">
        <v>119</v>
      </c>
      <c r="E8" s="105">
        <f>F8+G8+H8+I8</f>
        <v>55.1</v>
      </c>
      <c r="F8" s="106">
        <v>55.1</v>
      </c>
      <c r="G8" s="106"/>
      <c r="H8" s="106"/>
      <c r="I8" s="107"/>
    </row>
    <row r="9" spans="1:9" ht="18.75" customHeight="1">
      <c r="A9" s="103" t="s">
        <v>116</v>
      </c>
      <c r="B9" s="103" t="s">
        <v>117</v>
      </c>
      <c r="C9" s="103" t="s">
        <v>120</v>
      </c>
      <c r="D9" s="104" t="s">
        <v>121</v>
      </c>
      <c r="E9" s="105">
        <f aca="true" t="shared" si="0" ref="E9:E33">F9+G9+H9+I9</f>
        <v>1754.8000000000002</v>
      </c>
      <c r="F9" s="108">
        <v>747.4</v>
      </c>
      <c r="G9" s="108">
        <v>96.8</v>
      </c>
      <c r="H9" s="108">
        <v>583.2</v>
      </c>
      <c r="I9" s="109">
        <v>327.4</v>
      </c>
    </row>
    <row r="10" spans="1:9" ht="18.75" customHeight="1">
      <c r="A10" s="103" t="s">
        <v>116</v>
      </c>
      <c r="B10" s="103" t="s">
        <v>122</v>
      </c>
      <c r="C10" s="103" t="s">
        <v>123</v>
      </c>
      <c r="D10" s="104" t="s">
        <v>124</v>
      </c>
      <c r="E10" s="105">
        <f t="shared" si="0"/>
        <v>1</v>
      </c>
      <c r="F10" s="106"/>
      <c r="G10" s="106">
        <v>1</v>
      </c>
      <c r="H10" s="106"/>
      <c r="I10" s="107"/>
    </row>
    <row r="11" spans="1:9" ht="18.75" customHeight="1">
      <c r="A11" s="103" t="s">
        <v>116</v>
      </c>
      <c r="B11" s="103" t="s">
        <v>125</v>
      </c>
      <c r="C11" s="103" t="s">
        <v>120</v>
      </c>
      <c r="D11" s="104" t="s">
        <v>126</v>
      </c>
      <c r="E11" s="105">
        <f t="shared" si="0"/>
        <v>4.7</v>
      </c>
      <c r="F11" s="106"/>
      <c r="G11" s="106"/>
      <c r="H11" s="106">
        <v>4.7</v>
      </c>
      <c r="I11" s="107"/>
    </row>
    <row r="12" spans="1:9" ht="18.75" customHeight="1">
      <c r="A12" s="103" t="s">
        <v>116</v>
      </c>
      <c r="B12" s="103" t="s">
        <v>127</v>
      </c>
      <c r="C12" s="103" t="s">
        <v>120</v>
      </c>
      <c r="D12" s="104" t="s">
        <v>128</v>
      </c>
      <c r="E12" s="105">
        <f t="shared" si="0"/>
        <v>4.4</v>
      </c>
      <c r="F12" s="106"/>
      <c r="G12" s="106">
        <v>4.2</v>
      </c>
      <c r="H12" s="106">
        <v>0.2</v>
      </c>
      <c r="I12" s="107"/>
    </row>
    <row r="13" spans="1:9" ht="18.75" customHeight="1">
      <c r="A13" s="103" t="s">
        <v>129</v>
      </c>
      <c r="B13" s="103" t="s">
        <v>130</v>
      </c>
      <c r="C13" s="103" t="s">
        <v>117</v>
      </c>
      <c r="D13" s="104" t="s">
        <v>131</v>
      </c>
      <c r="E13" s="105">
        <f t="shared" si="0"/>
        <v>4.5</v>
      </c>
      <c r="F13" s="106"/>
      <c r="G13" s="106"/>
      <c r="H13" s="106">
        <v>4.5</v>
      </c>
      <c r="I13" s="107"/>
    </row>
    <row r="14" spans="1:9" ht="18.75" customHeight="1">
      <c r="A14" s="103" t="s">
        <v>132</v>
      </c>
      <c r="B14" s="103" t="s">
        <v>130</v>
      </c>
      <c r="C14" s="103" t="s">
        <v>133</v>
      </c>
      <c r="D14" s="104" t="s">
        <v>134</v>
      </c>
      <c r="E14" s="105">
        <f t="shared" si="0"/>
        <v>21.7</v>
      </c>
      <c r="F14" s="106"/>
      <c r="G14" s="106">
        <v>21.7</v>
      </c>
      <c r="H14" s="106"/>
      <c r="I14" s="107"/>
    </row>
    <row r="15" spans="1:9" ht="18.75" customHeight="1">
      <c r="A15" s="103" t="s">
        <v>135</v>
      </c>
      <c r="B15" s="103" t="s">
        <v>118</v>
      </c>
      <c r="C15" s="103" t="s">
        <v>120</v>
      </c>
      <c r="D15" s="104" t="s">
        <v>136</v>
      </c>
      <c r="E15" s="105">
        <f t="shared" si="0"/>
        <v>3.2</v>
      </c>
      <c r="F15" s="106">
        <v>3</v>
      </c>
      <c r="G15" s="106"/>
      <c r="H15" s="106">
        <v>0.2</v>
      </c>
      <c r="I15" s="107"/>
    </row>
    <row r="16" spans="1:9" ht="18.75" customHeight="1">
      <c r="A16" s="103" t="s">
        <v>135</v>
      </c>
      <c r="B16" s="103" t="s">
        <v>137</v>
      </c>
      <c r="C16" s="103" t="s">
        <v>120</v>
      </c>
      <c r="D16" s="104" t="s">
        <v>138</v>
      </c>
      <c r="E16" s="105">
        <f t="shared" si="0"/>
        <v>24.2</v>
      </c>
      <c r="F16" s="106"/>
      <c r="G16" s="106">
        <v>9</v>
      </c>
      <c r="H16" s="106">
        <v>15.2</v>
      </c>
      <c r="I16" s="107"/>
    </row>
    <row r="17" spans="1:9" ht="18.75" customHeight="1">
      <c r="A17" s="103" t="s">
        <v>135</v>
      </c>
      <c r="B17" s="103" t="s">
        <v>117</v>
      </c>
      <c r="C17" s="103" t="s">
        <v>118</v>
      </c>
      <c r="D17" s="104" t="s">
        <v>139</v>
      </c>
      <c r="E17" s="105">
        <f t="shared" si="0"/>
        <v>80.2</v>
      </c>
      <c r="F17" s="106">
        <v>80.2</v>
      </c>
      <c r="G17" s="106"/>
      <c r="H17" s="106"/>
      <c r="I17" s="107"/>
    </row>
    <row r="18" spans="1:9" ht="18.75" customHeight="1">
      <c r="A18" s="103" t="s">
        <v>135</v>
      </c>
      <c r="B18" s="103" t="s">
        <v>117</v>
      </c>
      <c r="C18" s="103" t="s">
        <v>137</v>
      </c>
      <c r="D18" s="104" t="s">
        <v>140</v>
      </c>
      <c r="E18" s="105">
        <f t="shared" si="0"/>
        <v>3.5</v>
      </c>
      <c r="F18" s="106">
        <v>3.5</v>
      </c>
      <c r="G18" s="106"/>
      <c r="H18" s="106"/>
      <c r="I18" s="107"/>
    </row>
    <row r="19" spans="1:9" ht="18.75" customHeight="1">
      <c r="A19" s="103" t="s">
        <v>135</v>
      </c>
      <c r="B19" s="103" t="s">
        <v>117</v>
      </c>
      <c r="C19" s="103" t="s">
        <v>133</v>
      </c>
      <c r="D19" s="104" t="s">
        <v>141</v>
      </c>
      <c r="E19" s="105">
        <f t="shared" si="0"/>
        <v>4.3</v>
      </c>
      <c r="F19" s="106">
        <v>4.3</v>
      </c>
      <c r="G19" s="106"/>
      <c r="H19" s="106"/>
      <c r="I19" s="107"/>
    </row>
    <row r="20" spans="1:9" ht="18.75" customHeight="1">
      <c r="A20" s="103" t="s">
        <v>135</v>
      </c>
      <c r="B20" s="103" t="s">
        <v>117</v>
      </c>
      <c r="C20" s="103" t="s">
        <v>122</v>
      </c>
      <c r="D20" s="104" t="s">
        <v>142</v>
      </c>
      <c r="E20" s="105">
        <f t="shared" si="0"/>
        <v>2.3</v>
      </c>
      <c r="F20" s="106">
        <v>2.3</v>
      </c>
      <c r="G20" s="106"/>
      <c r="H20" s="106"/>
      <c r="I20" s="107"/>
    </row>
    <row r="21" spans="1:9" ht="18.75" customHeight="1">
      <c r="A21" s="103" t="s">
        <v>135</v>
      </c>
      <c r="B21" s="103" t="s">
        <v>123</v>
      </c>
      <c r="C21" s="103" t="s">
        <v>118</v>
      </c>
      <c r="D21" s="104" t="s">
        <v>143</v>
      </c>
      <c r="E21" s="105">
        <f t="shared" si="0"/>
        <v>1.8</v>
      </c>
      <c r="F21" s="106"/>
      <c r="G21" s="106">
        <v>1.8</v>
      </c>
      <c r="H21" s="106"/>
      <c r="I21" s="107"/>
    </row>
    <row r="22" spans="1:9" ht="18.75" customHeight="1">
      <c r="A22" s="103" t="s">
        <v>135</v>
      </c>
      <c r="B22" s="103" t="s">
        <v>123</v>
      </c>
      <c r="C22" s="103" t="s">
        <v>137</v>
      </c>
      <c r="D22" s="104" t="s">
        <v>144</v>
      </c>
      <c r="E22" s="105">
        <f t="shared" si="0"/>
        <v>66</v>
      </c>
      <c r="F22" s="106"/>
      <c r="G22" s="106">
        <v>66</v>
      </c>
      <c r="H22" s="106"/>
      <c r="I22" s="107"/>
    </row>
    <row r="23" spans="1:9" ht="18.75" customHeight="1">
      <c r="A23" s="103" t="s">
        <v>135</v>
      </c>
      <c r="B23" s="103" t="s">
        <v>123</v>
      </c>
      <c r="C23" s="103" t="s">
        <v>120</v>
      </c>
      <c r="D23" s="104" t="s">
        <v>145</v>
      </c>
      <c r="E23" s="105">
        <f t="shared" si="0"/>
        <v>9</v>
      </c>
      <c r="F23" s="106"/>
      <c r="G23" s="106">
        <v>9</v>
      </c>
      <c r="H23" s="106"/>
      <c r="I23" s="107"/>
    </row>
    <row r="24" spans="1:9" ht="18.75" customHeight="1">
      <c r="A24" s="103" t="s">
        <v>135</v>
      </c>
      <c r="B24" s="103" t="s">
        <v>146</v>
      </c>
      <c r="C24" s="103" t="s">
        <v>120</v>
      </c>
      <c r="D24" s="104" t="s">
        <v>147</v>
      </c>
      <c r="E24" s="105">
        <f t="shared" si="0"/>
        <v>4.8</v>
      </c>
      <c r="F24" s="106"/>
      <c r="G24" s="106">
        <v>4.8</v>
      </c>
      <c r="H24" s="106"/>
      <c r="I24" s="107"/>
    </row>
    <row r="25" spans="1:9" ht="18.75" customHeight="1">
      <c r="A25" s="103" t="s">
        <v>135</v>
      </c>
      <c r="B25" s="103" t="s">
        <v>120</v>
      </c>
      <c r="C25" s="103" t="s">
        <v>118</v>
      </c>
      <c r="D25" s="104" t="s">
        <v>148</v>
      </c>
      <c r="E25" s="105">
        <f t="shared" si="0"/>
        <v>22.3</v>
      </c>
      <c r="F25" s="106"/>
      <c r="G25" s="106">
        <v>22.3</v>
      </c>
      <c r="H25" s="106"/>
      <c r="I25" s="107"/>
    </row>
    <row r="26" spans="1:9" ht="18.75" customHeight="1">
      <c r="A26" s="103" t="s">
        <v>149</v>
      </c>
      <c r="B26" s="103" t="s">
        <v>150</v>
      </c>
      <c r="C26" s="103" t="s">
        <v>120</v>
      </c>
      <c r="D26" s="104" t="s">
        <v>151</v>
      </c>
      <c r="E26" s="105">
        <f t="shared" si="0"/>
        <v>28</v>
      </c>
      <c r="F26" s="106">
        <v>5</v>
      </c>
      <c r="G26" s="110"/>
      <c r="H26" s="106">
        <v>18</v>
      </c>
      <c r="I26" s="106">
        <v>5</v>
      </c>
    </row>
    <row r="27" spans="1:9" ht="18.75" customHeight="1">
      <c r="A27" s="103" t="s">
        <v>149</v>
      </c>
      <c r="B27" s="103" t="s">
        <v>122</v>
      </c>
      <c r="C27" s="103" t="s">
        <v>137</v>
      </c>
      <c r="D27" s="104" t="s">
        <v>152</v>
      </c>
      <c r="E27" s="105">
        <f t="shared" si="0"/>
        <v>73.8</v>
      </c>
      <c r="F27" s="106">
        <v>73.8</v>
      </c>
      <c r="G27" s="106"/>
      <c r="H27" s="106"/>
      <c r="I27" s="107"/>
    </row>
    <row r="28" spans="1:9" ht="18.75" customHeight="1">
      <c r="A28" s="103" t="s">
        <v>153</v>
      </c>
      <c r="B28" s="103" t="s">
        <v>118</v>
      </c>
      <c r="C28" s="103" t="s">
        <v>133</v>
      </c>
      <c r="D28" s="104" t="s">
        <v>154</v>
      </c>
      <c r="E28" s="105">
        <f t="shared" si="0"/>
        <v>91</v>
      </c>
      <c r="F28" s="106">
        <v>24</v>
      </c>
      <c r="G28" s="106"/>
      <c r="H28" s="106">
        <v>67</v>
      </c>
      <c r="I28" s="107"/>
    </row>
    <row r="29" spans="1:9" ht="18.75" customHeight="1">
      <c r="A29" s="103" t="s">
        <v>153</v>
      </c>
      <c r="B29" s="103" t="s">
        <v>118</v>
      </c>
      <c r="C29" s="103" t="s">
        <v>120</v>
      </c>
      <c r="D29" s="104" t="s">
        <v>155</v>
      </c>
      <c r="E29" s="105">
        <f t="shared" si="0"/>
        <v>76.8</v>
      </c>
      <c r="F29" s="106"/>
      <c r="G29" s="106">
        <v>76.8</v>
      </c>
      <c r="H29" s="106"/>
      <c r="I29" s="107"/>
    </row>
    <row r="30" spans="1:9" ht="18.75" customHeight="1">
      <c r="A30" s="103" t="s">
        <v>153</v>
      </c>
      <c r="B30" s="103" t="s">
        <v>117</v>
      </c>
      <c r="C30" s="103" t="s">
        <v>120</v>
      </c>
      <c r="D30" s="104" t="s">
        <v>156</v>
      </c>
      <c r="E30" s="105">
        <v>6.5</v>
      </c>
      <c r="F30" s="106"/>
      <c r="G30" s="106"/>
      <c r="H30" s="106">
        <v>6.5</v>
      </c>
      <c r="I30" s="107"/>
    </row>
    <row r="31" spans="1:9" ht="18.75" customHeight="1">
      <c r="A31" s="103" t="s">
        <v>153</v>
      </c>
      <c r="B31" s="103" t="s">
        <v>122</v>
      </c>
      <c r="C31" s="103" t="s">
        <v>118</v>
      </c>
      <c r="D31" s="104" t="s">
        <v>157</v>
      </c>
      <c r="E31" s="105">
        <v>8.6</v>
      </c>
      <c r="F31" s="106"/>
      <c r="G31" s="106"/>
      <c r="H31" s="106">
        <v>8.6</v>
      </c>
      <c r="I31" s="107"/>
    </row>
    <row r="32" spans="1:9" ht="18.75" customHeight="1">
      <c r="A32" s="103" t="s">
        <v>158</v>
      </c>
      <c r="B32" s="103" t="s">
        <v>137</v>
      </c>
      <c r="C32" s="103" t="s">
        <v>118</v>
      </c>
      <c r="D32" s="111" t="s">
        <v>159</v>
      </c>
      <c r="E32" s="112">
        <f t="shared" si="0"/>
        <v>101.3</v>
      </c>
      <c r="F32" s="106"/>
      <c r="G32" s="106">
        <v>101.3</v>
      </c>
      <c r="H32" s="106"/>
      <c r="I32" s="107"/>
    </row>
    <row r="33" spans="1:9" ht="18.75" customHeight="1">
      <c r="A33" s="103" t="s">
        <v>160</v>
      </c>
      <c r="B33" s="103" t="s">
        <v>120</v>
      </c>
      <c r="C33" s="103" t="s">
        <v>118</v>
      </c>
      <c r="D33" s="111" t="s">
        <v>161</v>
      </c>
      <c r="E33" s="112">
        <f t="shared" si="0"/>
        <v>129.5</v>
      </c>
      <c r="F33" s="106"/>
      <c r="G33" s="106">
        <v>129.5</v>
      </c>
      <c r="H33" s="106"/>
      <c r="I33" s="107"/>
    </row>
    <row r="34" spans="1:9" ht="18.75" customHeight="1">
      <c r="A34" s="103"/>
      <c r="B34" s="103"/>
      <c r="C34" s="103"/>
      <c r="D34" s="111"/>
      <c r="E34" s="112">
        <f>SUM(E8:E33)</f>
        <v>2583.3000000000006</v>
      </c>
      <c r="F34" s="112">
        <f>SUM(F8:F33)</f>
        <v>998.5999999999999</v>
      </c>
      <c r="G34" s="112">
        <f>SUM(G8:G33)</f>
        <v>544.2</v>
      </c>
      <c r="H34" s="112">
        <f>SUM(H8:H33)</f>
        <v>708.1000000000003</v>
      </c>
      <c r="I34" s="112">
        <f>SUM(I8:I33)</f>
        <v>332.4</v>
      </c>
    </row>
  </sheetData>
  <sheetProtection/>
  <mergeCells count="11">
    <mergeCell ref="I4:I7"/>
    <mergeCell ref="A4:C5"/>
    <mergeCell ref="A2:I2"/>
    <mergeCell ref="A6:A7"/>
    <mergeCell ref="B6:B7"/>
    <mergeCell ref="C6:C7"/>
    <mergeCell ref="D4:D7"/>
    <mergeCell ref="E4:E7"/>
    <mergeCell ref="F4:F7"/>
    <mergeCell ref="G4:G7"/>
    <mergeCell ref="H4:H7"/>
  </mergeCells>
  <printOptions/>
  <pageMargins left="0.75" right="0.75" top="0.71" bottom="0.67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3"/>
  <sheetViews>
    <sheetView workbookViewId="0" topLeftCell="A2">
      <selection activeCell="AS15" sqref="AS15"/>
    </sheetView>
  </sheetViews>
  <sheetFormatPr defaultColWidth="6.83203125" defaultRowHeight="12.75" customHeight="1"/>
  <cols>
    <col min="1" max="1" width="9.5" style="6" customWidth="1"/>
    <col min="2" max="2" width="6.83203125" style="6" customWidth="1"/>
    <col min="3" max="4" width="5.83203125" style="6" customWidth="1"/>
    <col min="5" max="5" width="5.33203125" style="6" customWidth="1"/>
    <col min="6" max="6" width="4.16015625" style="6" customWidth="1"/>
    <col min="7" max="7" width="4.5" style="6" customWidth="1"/>
    <col min="8" max="9" width="7" style="6" bestFit="1" customWidth="1"/>
    <col min="10" max="10" width="8.5" style="6" bestFit="1" customWidth="1"/>
    <col min="11" max="11" width="4" style="6" customWidth="1"/>
    <col min="12" max="12" width="6.83203125" style="6" hidden="1" customWidth="1"/>
    <col min="13" max="13" width="7" style="6" bestFit="1" customWidth="1"/>
    <col min="14" max="14" width="4" style="6" customWidth="1"/>
    <col min="15" max="15" width="8.16015625" style="6" customWidth="1"/>
    <col min="16" max="16" width="7" style="6" customWidth="1"/>
    <col min="17" max="17" width="6.16015625" style="6" customWidth="1"/>
    <col min="18" max="18" width="6" style="6" customWidth="1"/>
    <col min="19" max="19" width="5.66015625" style="6" customWidth="1"/>
    <col min="20" max="21" width="4.16015625" style="6" customWidth="1"/>
    <col min="22" max="22" width="5.5" style="6" customWidth="1"/>
    <col min="23" max="23" width="4.16015625" style="6" customWidth="1"/>
    <col min="24" max="24" width="5.66015625" style="6" customWidth="1"/>
    <col min="25" max="25" width="4.16015625" style="6" customWidth="1"/>
    <col min="26" max="26" width="4.83203125" style="6" customWidth="1"/>
    <col min="27" max="27" width="5.16015625" style="6" customWidth="1"/>
    <col min="28" max="28" width="5.5" style="6" customWidth="1"/>
    <col min="29" max="29" width="6.5" style="6" customWidth="1"/>
    <col min="30" max="31" width="4.5" style="6" customWidth="1"/>
    <col min="32" max="32" width="6.33203125" style="6" customWidth="1"/>
    <col min="33" max="33" width="5" style="6" customWidth="1"/>
    <col min="34" max="35" width="4.16015625" style="6" customWidth="1"/>
    <col min="36" max="37" width="5.83203125" style="6" customWidth="1"/>
    <col min="38" max="38" width="5.66015625" style="6" customWidth="1"/>
    <col min="39" max="39" width="4.5" style="6" customWidth="1"/>
    <col min="40" max="40" width="5.16015625" style="6" customWidth="1"/>
    <col min="41" max="41" width="3.83203125" style="6" customWidth="1"/>
    <col min="42" max="42" width="4.5" style="6" customWidth="1"/>
    <col min="43" max="43" width="4.83203125" style="6" customWidth="1"/>
    <col min="44" max="230" width="6.83203125" style="6" customWidth="1"/>
    <col min="231" max="16384" width="6.83203125" style="6" customWidth="1"/>
  </cols>
  <sheetData>
    <row r="1" spans="1:43" ht="20.25" customHeight="1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0.25" customHeight="1">
      <c r="A2" s="78" t="s">
        <v>114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1:43" ht="20.25" customHeight="1">
      <c r="A3" s="7" t="s">
        <v>1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6" t="s">
        <v>2</v>
      </c>
      <c r="AO3" s="19"/>
      <c r="AP3" s="19"/>
      <c r="AQ3" s="19"/>
    </row>
    <row r="4" spans="1:43" ht="24" customHeight="1">
      <c r="A4" s="81" t="s">
        <v>50</v>
      </c>
      <c r="B4" s="95" t="s">
        <v>51</v>
      </c>
      <c r="C4" s="95"/>
      <c r="D4" s="95"/>
      <c r="E4" s="95"/>
      <c r="F4" s="95"/>
      <c r="G4" s="95"/>
      <c r="H4" s="20" t="s">
        <v>52</v>
      </c>
      <c r="I4" s="24"/>
      <c r="J4" s="24"/>
      <c r="K4" s="24"/>
      <c r="L4" s="24"/>
      <c r="M4" s="24"/>
      <c r="N4" s="24"/>
      <c r="O4" s="20"/>
      <c r="P4" s="96" t="s">
        <v>53</v>
      </c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7"/>
    </row>
    <row r="5" spans="1:43" ht="28.5" customHeight="1">
      <c r="A5" s="77"/>
      <c r="B5" s="90" t="s">
        <v>58</v>
      </c>
      <c r="C5" s="98" t="s">
        <v>59</v>
      </c>
      <c r="D5" s="98" t="s">
        <v>60</v>
      </c>
      <c r="E5" s="85" t="s">
        <v>61</v>
      </c>
      <c r="F5" s="85" t="s">
        <v>62</v>
      </c>
      <c r="G5" s="98" t="s">
        <v>63</v>
      </c>
      <c r="H5" s="71" t="s">
        <v>64</v>
      </c>
      <c r="I5" s="76" t="s">
        <v>65</v>
      </c>
      <c r="J5" s="76" t="s">
        <v>66</v>
      </c>
      <c r="K5" s="76" t="s">
        <v>67</v>
      </c>
      <c r="L5" s="76" t="s">
        <v>68</v>
      </c>
      <c r="M5" s="76" t="s">
        <v>69</v>
      </c>
      <c r="N5" s="76" t="s">
        <v>70</v>
      </c>
      <c r="O5" s="90" t="s">
        <v>71</v>
      </c>
      <c r="P5" s="92" t="s">
        <v>64</v>
      </c>
      <c r="Q5" s="87" t="s">
        <v>72</v>
      </c>
      <c r="R5" s="87" t="s">
        <v>73</v>
      </c>
      <c r="S5" s="87" t="s">
        <v>74</v>
      </c>
      <c r="T5" s="87" t="s">
        <v>75</v>
      </c>
      <c r="U5" s="87" t="s">
        <v>76</v>
      </c>
      <c r="V5" s="87" t="s">
        <v>77</v>
      </c>
      <c r="W5" s="87" t="s">
        <v>78</v>
      </c>
      <c r="X5" s="87" t="s">
        <v>79</v>
      </c>
      <c r="Y5" s="87" t="s">
        <v>80</v>
      </c>
      <c r="Z5" s="87" t="s">
        <v>81</v>
      </c>
      <c r="AA5" s="87" t="s">
        <v>82</v>
      </c>
      <c r="AB5" s="87" t="s">
        <v>83</v>
      </c>
      <c r="AC5" s="87" t="s">
        <v>84</v>
      </c>
      <c r="AD5" s="87" t="s">
        <v>85</v>
      </c>
      <c r="AE5" s="87" t="s">
        <v>86</v>
      </c>
      <c r="AF5" s="87" t="s">
        <v>87</v>
      </c>
      <c r="AG5" s="87" t="s">
        <v>88</v>
      </c>
      <c r="AH5" s="87" t="s">
        <v>89</v>
      </c>
      <c r="AI5" s="87" t="s">
        <v>90</v>
      </c>
      <c r="AJ5" s="87" t="s">
        <v>91</v>
      </c>
      <c r="AK5" s="87" t="s">
        <v>92</v>
      </c>
      <c r="AL5" s="87" t="s">
        <v>93</v>
      </c>
      <c r="AM5" s="87" t="s">
        <v>94</v>
      </c>
      <c r="AN5" s="87" t="s">
        <v>95</v>
      </c>
      <c r="AO5" s="87" t="s">
        <v>96</v>
      </c>
      <c r="AP5" s="87" t="s">
        <v>97</v>
      </c>
      <c r="AQ5" s="87" t="s">
        <v>98</v>
      </c>
    </row>
    <row r="6" spans="1:43" ht="17.25" customHeight="1">
      <c r="A6" s="77"/>
      <c r="B6" s="91"/>
      <c r="C6" s="70"/>
      <c r="D6" s="70"/>
      <c r="E6" s="86"/>
      <c r="F6" s="86"/>
      <c r="G6" s="70"/>
      <c r="H6" s="71"/>
      <c r="I6" s="77"/>
      <c r="J6" s="77"/>
      <c r="K6" s="77"/>
      <c r="L6" s="77"/>
      <c r="M6" s="77"/>
      <c r="N6" s="77"/>
      <c r="O6" s="91"/>
      <c r="P6" s="93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</row>
    <row r="7" spans="1:43" ht="100.5" customHeight="1">
      <c r="A7" s="77"/>
      <c r="B7" s="91"/>
      <c r="C7" s="90"/>
      <c r="D7" s="90"/>
      <c r="E7" s="76"/>
      <c r="F7" s="76"/>
      <c r="G7" s="90"/>
      <c r="H7" s="71"/>
      <c r="I7" s="77"/>
      <c r="J7" s="77"/>
      <c r="K7" s="77"/>
      <c r="L7" s="77"/>
      <c r="M7" s="77"/>
      <c r="N7" s="77"/>
      <c r="O7" s="91"/>
      <c r="P7" s="94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</row>
    <row r="8" spans="1:43" s="113" customFormat="1" ht="30.75" customHeight="1">
      <c r="A8" s="21">
        <f>B8+H8+P8</f>
        <v>2250.9</v>
      </c>
      <c r="B8" s="21">
        <f>SUM(C8:G8)</f>
        <v>998.6</v>
      </c>
      <c r="C8" s="21">
        <v>777.1</v>
      </c>
      <c r="D8" s="21">
        <v>164.1</v>
      </c>
      <c r="E8" s="21">
        <v>48.4</v>
      </c>
      <c r="F8" s="21"/>
      <c r="G8" s="21">
        <v>9</v>
      </c>
      <c r="H8" s="22">
        <f>SUM(I8:O8)</f>
        <v>544.2</v>
      </c>
      <c r="I8" s="21">
        <v>129.5</v>
      </c>
      <c r="J8" s="21">
        <v>101.3</v>
      </c>
      <c r="K8" s="21"/>
      <c r="L8" s="21"/>
      <c r="M8" s="21">
        <v>107.8</v>
      </c>
      <c r="N8" s="21"/>
      <c r="O8" s="21">
        <v>205.6</v>
      </c>
      <c r="P8" s="21">
        <f>SUM(Q8:AQ8)</f>
        <v>708.1</v>
      </c>
      <c r="Q8" s="21">
        <v>181.6</v>
      </c>
      <c r="R8" s="21">
        <v>192</v>
      </c>
      <c r="S8" s="21"/>
      <c r="T8" s="21"/>
      <c r="U8" s="21">
        <v>1.2</v>
      </c>
      <c r="V8" s="21">
        <v>29.4</v>
      </c>
      <c r="W8" s="21">
        <v>3.8</v>
      </c>
      <c r="X8" s="21">
        <v>16</v>
      </c>
      <c r="Y8" s="21">
        <v>3</v>
      </c>
      <c r="Z8" s="21">
        <v>22.4</v>
      </c>
      <c r="AA8" s="21"/>
      <c r="AB8" s="21">
        <v>41.7</v>
      </c>
      <c r="AC8" s="21">
        <v>65.3</v>
      </c>
      <c r="AD8" s="21">
        <v>3</v>
      </c>
      <c r="AE8" s="21">
        <v>0.1</v>
      </c>
      <c r="AF8" s="21">
        <v>25</v>
      </c>
      <c r="AG8" s="21"/>
      <c r="AH8" s="21"/>
      <c r="AI8" s="21"/>
      <c r="AJ8" s="21">
        <v>30.5</v>
      </c>
      <c r="AK8" s="21"/>
      <c r="AL8" s="21">
        <v>16</v>
      </c>
      <c r="AM8" s="21"/>
      <c r="AN8" s="21">
        <v>7</v>
      </c>
      <c r="AO8" s="21"/>
      <c r="AP8" s="21"/>
      <c r="AQ8" s="21">
        <v>70.1</v>
      </c>
    </row>
    <row r="13" ht="12.75" customHeight="1">
      <c r="B13" s="23"/>
    </row>
  </sheetData>
  <sheetProtection/>
  <mergeCells count="46">
    <mergeCell ref="B4:G4"/>
    <mergeCell ref="P4:AQ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I5:AI7"/>
    <mergeCell ref="AJ5:AJ7"/>
    <mergeCell ref="AC5:AC7"/>
    <mergeCell ref="AD5:AD7"/>
    <mergeCell ref="AE5:AE7"/>
    <mergeCell ref="AF5:AF7"/>
    <mergeCell ref="AO5:AO7"/>
    <mergeCell ref="AP5:AP7"/>
    <mergeCell ref="AQ5:AQ7"/>
    <mergeCell ref="A2:AQ2"/>
    <mergeCell ref="AK5:AK7"/>
    <mergeCell ref="AL5:AL7"/>
    <mergeCell ref="AM5:AM7"/>
    <mergeCell ref="AN5:AN7"/>
    <mergeCell ref="AG5:AG7"/>
    <mergeCell ref="AH5:AH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34" sqref="B34"/>
    </sheetView>
  </sheetViews>
  <sheetFormatPr defaultColWidth="10.66015625" defaultRowHeight="11.25"/>
  <cols>
    <col min="1" max="1" width="56.66015625" style="6" customWidth="1"/>
    <col min="2" max="2" width="73.16015625" style="6" customWidth="1"/>
    <col min="3" max="16384" width="10.66015625" style="6" customWidth="1"/>
  </cols>
  <sheetData>
    <row r="1" ht="26.25" customHeight="1">
      <c r="A1"/>
    </row>
    <row r="2" spans="1:2" ht="46.5" customHeight="1">
      <c r="A2" s="72" t="s">
        <v>99</v>
      </c>
      <c r="B2" s="72"/>
    </row>
    <row r="3" spans="1:2" s="5" customFormat="1" ht="13.5">
      <c r="A3" s="7" t="s">
        <v>100</v>
      </c>
      <c r="B3" s="8" t="s">
        <v>2</v>
      </c>
    </row>
    <row r="4" spans="1:2" s="5" customFormat="1" ht="31.5" customHeight="1">
      <c r="A4" s="9" t="s">
        <v>101</v>
      </c>
      <c r="B4" s="10" t="s">
        <v>102</v>
      </c>
    </row>
    <row r="5" spans="1:2" s="5" customFormat="1" ht="23.25" customHeight="1">
      <c r="A5" s="11" t="s">
        <v>103</v>
      </c>
      <c r="B5" s="12">
        <f>SUM(B6:B8)</f>
        <v>32</v>
      </c>
    </row>
    <row r="6" spans="1:2" s="5" customFormat="1" ht="25.5" customHeight="1">
      <c r="A6" s="13" t="s">
        <v>104</v>
      </c>
      <c r="B6" s="14"/>
    </row>
    <row r="7" spans="1:2" s="5" customFormat="1" ht="25.5" customHeight="1">
      <c r="A7" s="13" t="s">
        <v>105</v>
      </c>
      <c r="B7" s="12">
        <v>25</v>
      </c>
    </row>
    <row r="8" spans="1:2" s="5" customFormat="1" ht="25.5" customHeight="1">
      <c r="A8" s="13" t="s">
        <v>106</v>
      </c>
      <c r="B8" s="12">
        <f>B9</f>
        <v>7</v>
      </c>
    </row>
    <row r="9" spans="1:2" ht="25.5" customHeight="1">
      <c r="A9" s="13" t="s">
        <v>107</v>
      </c>
      <c r="B9" s="12">
        <v>7</v>
      </c>
    </row>
    <row r="10" spans="1:2" ht="25.5" customHeight="1">
      <c r="A10" s="13" t="s">
        <v>108</v>
      </c>
      <c r="B10" s="15"/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H35" sqref="H35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99" t="s">
        <v>115</v>
      </c>
      <c r="B2" s="99"/>
      <c r="C2" s="99"/>
      <c r="D2" s="99"/>
      <c r="E2" s="99"/>
    </row>
    <row r="3" spans="1:5" ht="18.75" customHeight="1">
      <c r="A3" s="1"/>
      <c r="B3" s="1"/>
      <c r="C3" s="1"/>
      <c r="D3" s="1"/>
      <c r="E3" s="1" t="s">
        <v>2</v>
      </c>
    </row>
    <row r="4" spans="1:5" ht="22.5" customHeight="1">
      <c r="A4" s="100" t="s">
        <v>48</v>
      </c>
      <c r="B4" s="100" t="s">
        <v>109</v>
      </c>
      <c r="C4" s="100" t="s">
        <v>110</v>
      </c>
      <c r="D4" s="100"/>
      <c r="E4" s="100"/>
    </row>
    <row r="5" spans="1:5" ht="22.5" customHeight="1">
      <c r="A5" s="100"/>
      <c r="B5" s="100"/>
      <c r="C5" s="2" t="s">
        <v>111</v>
      </c>
      <c r="D5" s="2" t="s">
        <v>112</v>
      </c>
      <c r="E5" s="2" t="s">
        <v>113</v>
      </c>
    </row>
    <row r="6" spans="1:5" ht="22.5" customHeight="1">
      <c r="A6" s="3"/>
      <c r="B6" s="3"/>
      <c r="C6" s="4">
        <v>0</v>
      </c>
      <c r="D6" s="4">
        <v>0</v>
      </c>
      <c r="E6" s="4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2015-09-07T01:54:42Z</cp:lastPrinted>
  <dcterms:created xsi:type="dcterms:W3CDTF">2016-04-15T08:25:50Z</dcterms:created>
  <dcterms:modified xsi:type="dcterms:W3CDTF">2016-12-29T03:52:06Z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